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5"/>
  </bookViews>
  <sheets>
    <sheet name="表1.收支预算总表（填表顺序1）" sheetId="1" r:id="rId1"/>
    <sheet name="表2收入预算表（填表顺序4）" sheetId="2" r:id="rId2"/>
    <sheet name="表3.支出预算表（填表顺序3）" sheetId="3" r:id="rId3"/>
    <sheet name="表4.财政拨款收支预算表（填表顺序2）" sheetId="4" r:id="rId4"/>
    <sheet name="表5.一般公共预算支出表（填表顺序5）" sheetId="5" r:id="rId5"/>
    <sheet name="表6.一般公共预算基本支出情况表（填表顺序6）" sheetId="6" r:id="rId6"/>
    <sheet name="表7.政府性基金预算支出表" sheetId="7" r:id="rId7"/>
    <sheet name="表8.一般公共预算“三公”经费支出表" sheetId="8" r:id="rId8"/>
    <sheet name="表9.政府釆购预算表" sheetId="9" r:id="rId9"/>
    <sheet name="2017年功能分类科目" sheetId="10" state="hidden" r:id="rId10"/>
    <sheet name="功能科目" sheetId="11" state="hidden" r:id="rId11"/>
    <sheet name="2017年经济分类科目" sheetId="12" state="hidden" r:id="rId12"/>
    <sheet name="经济科目" sheetId="13" state="hidden" r:id="rId13"/>
  </sheets>
  <definedNames>
    <definedName name="_xlnm._FilterDatabase" localSheetId="9" hidden="1">'2017年功能分类科目'!$A$1:$D$1786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除体校、职专、教育局收费纳入财政专户管理，其他单位财政拨款全部为一般公共预算。</t>
        </r>
      </text>
    </comment>
    <comment ref="A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财政拨款全部为一般公共预算</t>
        </r>
      </text>
    </comment>
    <comment ref="A3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收入总计=支出总计</t>
        </r>
      </text>
    </comment>
    <comment ref="C3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支出总计=收入总计</t>
        </r>
      </text>
    </comment>
    <comment ref="C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政府性基金科目，单位不填此科目</t>
        </r>
      </text>
    </comment>
    <comment ref="C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国有资本经营预算科目，单位不填此科目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K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指纳入公共预算管理的有专项用途的非税收入，例如：地方教育附加收入、残疾人就业保障金收入、农田水利建设资金收入等，通常预算单位没有此项收入。</t>
        </r>
      </text>
    </comment>
    <comment ref="J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预算单位收入普遍取得的方式就是经费拨款</t>
        </r>
      </text>
    </comment>
  </commentList>
</comments>
</file>

<file path=xl/sharedStrings.xml><?xml version="1.0" encoding="utf-8"?>
<sst xmlns="http://schemas.openxmlformats.org/spreadsheetml/2006/main" count="8022" uniqueCount="3631">
  <si>
    <t>填报单位：</t>
  </si>
  <si>
    <t>部门公开表1</t>
  </si>
  <si>
    <t>表1.收支预算总表</t>
  </si>
  <si>
    <t>注：标黄部分有公式，不需填写,数据自动生成。</t>
  </si>
  <si>
    <t>单位：元</t>
  </si>
  <si>
    <t>收 入</t>
  </si>
  <si>
    <t>支 出</t>
  </si>
  <si>
    <t>项 目</t>
  </si>
  <si>
    <t>2017年预算</t>
  </si>
  <si>
    <t>支出功能科目（类级科目）</t>
  </si>
  <si>
    <t>一、财政拨款</t>
  </si>
  <si>
    <t>一、一般公共服务支出</t>
  </si>
  <si>
    <t>一般公共预算</t>
  </si>
  <si>
    <t>二、外交支出</t>
  </si>
  <si>
    <t>政府性基金预算</t>
  </si>
  <si>
    <t>三、国防支出</t>
  </si>
  <si>
    <t>国有资本经营预算</t>
  </si>
  <si>
    <t>四、公共安全支出</t>
  </si>
  <si>
    <t>二、财政专户管理资金</t>
  </si>
  <si>
    <t>五、教育支出</t>
  </si>
  <si>
    <t>三、事业收入</t>
  </si>
  <si>
    <t>六、科学技术支出</t>
  </si>
  <si>
    <t>四、事业单位经营收入</t>
  </si>
  <si>
    <t>七、文化体育与传媒支出</t>
  </si>
  <si>
    <t>五、其他收入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</si>
  <si>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</si>
  <si>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</si>
  <si>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</si>
  <si>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</si>
  <si>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</si>
  <si>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</si>
  <si>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</si>
  <si>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</si>
  <si>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</si>
  <si>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</si>
  <si>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</si>
  <si>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</si>
  <si>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</si>
  <si>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</si>
  <si>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</si>
  <si>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</si>
  <si>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</si>
  <si>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本年收入合计</t>
  </si>
  <si>
    <t>本年支出合计</t>
  </si>
  <si>
    <t>六、上级补助收入</t>
  </si>
  <si>
    <t>七、附属单位上缴收入</t>
  </si>
  <si>
    <t>八、用事业基金弥补收支差额</t>
  </si>
  <si>
    <t>九、上年结转</t>
  </si>
  <si>
    <t>二十五、结转下年</t>
  </si>
  <si>
    <t>收 入 总 计</t>
  </si>
  <si>
    <t>支 出 总 计</t>
  </si>
  <si>
    <t>部门公开表2</t>
  </si>
  <si>
    <t>表2.收入预算表</t>
  </si>
  <si>
    <t>注：1、标黄部分有公式，不需填写，数据自动生成。2、科目编码可以通过下拉列表选择。</t>
  </si>
  <si>
    <t>科目编码</t>
  </si>
  <si>
    <t>科目名称</t>
  </si>
  <si>
    <t>单位名称</t>
  </si>
  <si>
    <t>收入合计</t>
  </si>
  <si>
    <t>财政拨款</t>
  </si>
  <si>
    <t>财政专户管理资金</t>
  </si>
  <si>
    <t>事业收入</t>
  </si>
  <si>
    <t>事业单位经营收入</t>
  </si>
  <si>
    <t>其他收入</t>
  </si>
  <si>
    <t>上级补助收入</t>
  </si>
  <si>
    <t>附属单位上缴收入</t>
  </si>
  <si>
    <t>用事业基金弥补收入差额</t>
  </si>
  <si>
    <t>上年结转</t>
  </si>
  <si>
    <t>类</t>
  </si>
  <si>
    <t>款</t>
  </si>
  <si>
    <t>项</t>
  </si>
  <si>
    <t>类款项</t>
  </si>
  <si>
    <t>财政拨款
合计</t>
  </si>
  <si>
    <t>一般公共预算
小计</t>
  </si>
  <si>
    <t>经费拨款（补助）</t>
  </si>
  <si>
    <t>专项收入</t>
  </si>
  <si>
    <t>行政事业性收入</t>
  </si>
  <si>
    <t>罚没收入</t>
  </si>
  <si>
    <t>国有资源 (资产)有 偿使用收 入</t>
  </si>
  <si>
    <t>政府性基金转列一般公共预算收入</t>
  </si>
  <si>
    <t>中央转移支付</t>
  </si>
  <si>
    <t>**</t>
  </si>
  <si>
    <t>A=B+F+G+H+I+J+K</t>
  </si>
  <si>
    <t>B=C+D+E</t>
  </si>
  <si>
    <t>C=a+b+c+d+e+f+g+h</t>
  </si>
  <si>
    <t>a</t>
  </si>
  <si>
    <t>b</t>
  </si>
  <si>
    <t>c</t>
  </si>
  <si>
    <t>d</t>
  </si>
  <si>
    <t>e</t>
  </si>
  <si>
    <t>f</t>
  </si>
  <si>
    <t>g</t>
  </si>
  <si>
    <t>h</t>
  </si>
  <si>
    <t>D</t>
  </si>
  <si>
    <t>E</t>
  </si>
  <si>
    <t>F</t>
  </si>
  <si>
    <t>H</t>
  </si>
  <si>
    <t>I</t>
  </si>
  <si>
    <t>G</t>
  </si>
  <si>
    <t>J</t>
  </si>
  <si>
    <t>K</t>
  </si>
  <si>
    <t>总 计</t>
  </si>
  <si>
    <t>208</t>
  </si>
  <si>
    <t>05</t>
  </si>
  <si>
    <t>国有资产管理局</t>
  </si>
  <si>
    <t>06</t>
  </si>
  <si>
    <t>99</t>
  </si>
  <si>
    <t>01</t>
  </si>
  <si>
    <t>210</t>
  </si>
  <si>
    <t>11</t>
  </si>
  <si>
    <t>02</t>
  </si>
  <si>
    <t>215</t>
  </si>
  <si>
    <t>07</t>
  </si>
  <si>
    <t>221</t>
  </si>
  <si>
    <t>03</t>
  </si>
  <si>
    <t>部门公开表3</t>
  </si>
  <si>
    <t>表3.支出预算表</t>
  </si>
  <si>
    <t>注：标黄部分有公式，不需填写，数据自动生成。2、科目编码可以通过下拉列表选择。</t>
  </si>
  <si>
    <t>支出合计</t>
  </si>
  <si>
    <t>基本支出</t>
  </si>
  <si>
    <t>项目支出</t>
  </si>
  <si>
    <t>事业单位 经营支出</t>
  </si>
  <si>
    <t>对附属单 位补助支 出</t>
  </si>
  <si>
    <t>上缴上级支出</t>
  </si>
  <si>
    <t>A=B+C+D+E+F</t>
  </si>
  <si>
    <t>B</t>
  </si>
  <si>
    <t>C</t>
  </si>
  <si>
    <t>部门公开表4</t>
  </si>
  <si>
    <t>表4.财政拨款收支预算表</t>
  </si>
  <si>
    <t>注：标黄部分有公式，不需填写，数据自动生成。</t>
  </si>
  <si>
    <t>收    入</t>
  </si>
  <si>
    <t>支    出</t>
  </si>
  <si>
    <r>
      <t>项</t>
    </r>
    <r>
      <rPr>
        <sz val="10"/>
        <color indexed="8"/>
        <rFont val="宋体"/>
        <family val="0"/>
      </rPr>
      <t> </t>
    </r>
    <r>
      <rPr>
        <b/>
        <sz val="10"/>
        <color indexed="8"/>
        <rFont val="宋体"/>
        <family val="0"/>
      </rPr>
      <t>目</t>
    </r>
  </si>
  <si>
    <r>
      <t>2017</t>
    </r>
    <r>
      <rPr>
        <b/>
        <sz val="10"/>
        <color indexed="8"/>
        <rFont val="宋体"/>
        <family val="0"/>
      </rPr>
      <t>年预算</t>
    </r>
  </si>
  <si>
    <t>项目</t>
  </si>
  <si>
    <t>合计</t>
  </si>
  <si>
    <t>一、一般公共预算</t>
  </si>
  <si>
    <t>二、政府性基金预算</t>
  </si>
  <si>
    <t>三、国有资本经营预算</t>
  </si>
  <si>
    <t>本 年 支 出 合 计</t>
  </si>
  <si>
    <t>四、上年结转</t>
  </si>
  <si>
    <t>收入总计</t>
  </si>
  <si>
    <t>支出总计</t>
  </si>
  <si>
    <t>部门公开表5</t>
  </si>
  <si>
    <t>表5.一般公共预算支出表</t>
  </si>
  <si>
    <t>A=B+C</t>
  </si>
  <si>
    <t>部门公开表6</t>
  </si>
  <si>
    <t>表6.一般公共预算基本支出情况表</t>
  </si>
  <si>
    <t>经济分类科目编码</t>
  </si>
  <si>
    <t>类款</t>
  </si>
  <si>
    <t>经济分类科目名称</t>
  </si>
  <si>
    <r>
      <t>2017</t>
    </r>
    <r>
      <rPr>
        <b/>
        <sz val="10"/>
        <color indexed="8"/>
        <rFont val="宋体"/>
        <family val="0"/>
      </rPr>
      <t>年一般公共预算基本支出金额</t>
    </r>
  </si>
  <si>
    <t>总计</t>
  </si>
  <si>
    <t>301</t>
  </si>
  <si>
    <t>04</t>
  </si>
  <si>
    <t>09</t>
  </si>
  <si>
    <t>302</t>
  </si>
  <si>
    <t>08</t>
  </si>
  <si>
    <t>29</t>
  </si>
  <si>
    <t>31</t>
  </si>
  <si>
    <t>303</t>
  </si>
  <si>
    <t>15</t>
  </si>
  <si>
    <t>13</t>
  </si>
  <si>
    <t>部门公开表7</t>
  </si>
  <si>
    <t>表7.政府性基金预算支出表</t>
  </si>
  <si>
    <t>无</t>
  </si>
  <si>
    <t>注：本单位无政府性基金预算拨款收入，相应也没有使用政府性基金安排的支出。</t>
  </si>
  <si>
    <t>部门公开表8</t>
  </si>
  <si>
    <t>表8.一般公共预算“三公”经费支出表</t>
  </si>
  <si>
    <t>因公出国（境）经费</t>
  </si>
  <si>
    <t>公务用车购置和运行维护费</t>
  </si>
  <si>
    <t>公务接待费</t>
  </si>
  <si>
    <t>小计</t>
  </si>
  <si>
    <t>公务用车购置经费</t>
  </si>
  <si>
    <t>公务用车运行维护费</t>
  </si>
  <si>
    <t>A=B+C+D</t>
  </si>
  <si>
    <t>C=a+b</t>
  </si>
  <si>
    <t>部门公开表9</t>
  </si>
  <si>
    <t>表9.政府采购预算表</t>
  </si>
  <si>
    <t>科目编码
（功能科目）</t>
  </si>
  <si>
    <t>资金来源</t>
  </si>
  <si>
    <t>其他自有资金</t>
  </si>
  <si>
    <t>A=B+C+D+E</t>
  </si>
  <si>
    <t>B=a+b+c</t>
  </si>
  <si>
    <t>编码</t>
  </si>
  <si>
    <t>名称</t>
  </si>
  <si>
    <t>备注</t>
  </si>
  <si>
    <t>科目分类</t>
  </si>
  <si>
    <t>201</t>
  </si>
  <si>
    <t>一般公共服务支出</t>
  </si>
  <si>
    <t/>
  </si>
  <si>
    <t>20101</t>
  </si>
  <si>
    <t>人大事务</t>
  </si>
  <si>
    <t>2010101</t>
  </si>
  <si>
    <t>行政运行</t>
  </si>
  <si>
    <t>公共财政预算支出科目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</si>
  <si>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</si>
  <si>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</si>
  <si>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</si>
  <si>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</si>
  <si>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</si>
  <si>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</si>
  <si>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</si>
  <si>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</si>
  <si>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</si>
  <si>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</si>
  <si>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</si>
  <si>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</si>
  <si>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</si>
  <si>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</si>
  <si>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</si>
  <si>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</si>
  <si>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</si>
  <si>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</si>
  <si>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</si>
  <si>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</si>
  <si>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</si>
  <si>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>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</si>
  <si>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</si>
  <si>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</si>
  <si>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</si>
  <si>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</si>
  <si>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</si>
  <si>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</si>
  <si>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</si>
  <si>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</si>
  <si>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</si>
  <si>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</si>
  <si>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</si>
  <si>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</si>
  <si>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</si>
  <si>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>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</si>
  <si>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</si>
  <si>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</si>
  <si>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</si>
  <si>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</si>
  <si>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</si>
  <si>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</si>
  <si>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专项业务活动</t>
  </si>
  <si>
    <t>2010306</t>
  </si>
  <si>
    <t>政务公开审批</t>
  </si>
  <si>
    <t>2010307</t>
  </si>
  <si>
    <t>法制建设</t>
  </si>
  <si>
    <t>2010308</t>
  </si>
  <si>
    <t>信访事务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</si>
  <si>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</si>
  <si>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</si>
  <si>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</si>
  <si>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</si>
  <si>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</si>
  <si>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</si>
  <si>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>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</si>
  <si>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</si>
  <si>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</si>
  <si>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</si>
  <si>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</si>
  <si>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</si>
  <si>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</si>
  <si>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</si>
  <si>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</si>
  <si>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</si>
  <si>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</si>
  <si>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</si>
  <si>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</si>
  <si>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</si>
  <si>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2010409</t>
  </si>
  <si>
    <t>应对气候变化管理事务</t>
  </si>
  <si>
    <t>15年新科目</t>
  </si>
  <si>
    <t>2010450</t>
  </si>
  <si>
    <t>2010499</t>
  </si>
  <si>
    <t>其他发展与改革事务支出</t>
  </si>
  <si>
    <t>20105</t>
  </si>
  <si>
    <t>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</si>
  <si>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</si>
  <si>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</si>
  <si>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</si>
  <si>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</si>
  <si>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</si>
  <si>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</si>
  <si>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</si>
  <si>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</si>
  <si>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</si>
  <si>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</si>
  <si>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</si>
  <si>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</si>
  <si>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</si>
  <si>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</si>
  <si>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</si>
  <si>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</si>
  <si>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</si>
  <si>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>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</si>
  <si>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</si>
  <si>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</si>
  <si>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</si>
  <si>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</si>
  <si>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</si>
  <si>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</si>
  <si>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</si>
  <si>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</si>
  <si>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</si>
  <si>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</si>
  <si>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</si>
  <si>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</si>
  <si>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</si>
  <si>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</si>
  <si>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</si>
  <si>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</si>
  <si>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</si>
  <si>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>税收事务</t>
  </si>
  <si>
    <t>2010701</t>
  </si>
  <si>
    <t>2010702</t>
  </si>
  <si>
    <t>2010703</t>
  </si>
  <si>
    <t>2010704</t>
  </si>
  <si>
    <t>税务办案</t>
  </si>
  <si>
    <t>2010705</t>
  </si>
  <si>
    <t>税务登记证及发票管理</t>
  </si>
  <si>
    <t>2010706</t>
  </si>
  <si>
    <t>代扣代收代征税款手续费</t>
  </si>
  <si>
    <t>2010707</t>
  </si>
  <si>
    <t>税务宣传</t>
  </si>
  <si>
    <t>2010708</t>
  </si>
  <si>
    <t>协税护税</t>
  </si>
  <si>
    <t>2010709</t>
  </si>
  <si>
    <t>2010750</t>
  </si>
  <si>
    <t>2010799</t>
  </si>
  <si>
    <t>其他税收事务支出</t>
  </si>
  <si>
    <t>20108</t>
  </si>
  <si>
    <t>审计事务</t>
  </si>
  <si>
    <t>2010801</t>
  </si>
  <si>
    <t>2010802</t>
  </si>
  <si>
    <t>2010803</t>
  </si>
  <si>
    <t>2010804</t>
  </si>
  <si>
    <t>审计业务</t>
  </si>
  <si>
    <t>2010805</t>
  </si>
  <si>
    <t>审计管理</t>
  </si>
  <si>
    <t>2010806</t>
  </si>
  <si>
    <t>2010850</t>
  </si>
  <si>
    <t>2010899</t>
  </si>
  <si>
    <t>其他审计事务支出</t>
  </si>
  <si>
    <t>20109</t>
  </si>
  <si>
    <t>海关事务</t>
  </si>
  <si>
    <t>2010901</t>
  </si>
  <si>
    <t>2010902</t>
  </si>
  <si>
    <t>2010903</t>
  </si>
  <si>
    <t>2010904</t>
  </si>
  <si>
    <t>收费业务</t>
  </si>
  <si>
    <t>2010905</t>
  </si>
  <si>
    <t>缉私办案</t>
  </si>
  <si>
    <t>2010907</t>
  </si>
  <si>
    <t>口岸电子执法系统建设与维护</t>
  </si>
  <si>
    <t>2010908</t>
  </si>
  <si>
    <t>2010950</t>
  </si>
  <si>
    <t>2010999</t>
  </si>
  <si>
    <t>其他海关事务支出</t>
  </si>
  <si>
    <t>20110</t>
  </si>
  <si>
    <t>人力资源事务</t>
  </si>
  <si>
    <t>2011001</t>
  </si>
  <si>
    <t>2011002</t>
  </si>
  <si>
    <t>2011003</t>
  </si>
  <si>
    <t>2011004</t>
  </si>
  <si>
    <t>政府特殊津贴</t>
  </si>
  <si>
    <t>2011005</t>
  </si>
  <si>
    <t>资助留学回国人员</t>
  </si>
  <si>
    <t>2011006</t>
  </si>
  <si>
    <t>军队转业干部安置</t>
  </si>
  <si>
    <t>2011007</t>
  </si>
  <si>
    <t>博士后日常经费</t>
  </si>
  <si>
    <t>2011008</t>
  </si>
  <si>
    <t>引进人才费用</t>
  </si>
  <si>
    <t>2011009</t>
  </si>
  <si>
    <t>公务员考核</t>
  </si>
  <si>
    <t>2011010</t>
  </si>
  <si>
    <t>公务员履职能力提升</t>
  </si>
  <si>
    <t>2011011</t>
  </si>
  <si>
    <t>公务员招考</t>
  </si>
  <si>
    <t>2011050</t>
  </si>
  <si>
    <t>2011099</t>
  </si>
  <si>
    <t>其他人力资源事务支出</t>
  </si>
  <si>
    <t>20111</t>
  </si>
  <si>
    <t>纪检监察事务</t>
  </si>
  <si>
    <t>2011101</t>
  </si>
  <si>
    <t>2011102</t>
  </si>
  <si>
    <t>2011103</t>
  </si>
  <si>
    <t>2011104</t>
  </si>
  <si>
    <t>大案要案查处</t>
  </si>
  <si>
    <t>2011105</t>
  </si>
  <si>
    <t>派驻派出机构</t>
  </si>
  <si>
    <t>2011106</t>
  </si>
  <si>
    <t>中央巡视</t>
  </si>
  <si>
    <t>2011150</t>
  </si>
  <si>
    <t>2011199</t>
  </si>
  <si>
    <t>其他纪检监察事务支出</t>
  </si>
  <si>
    <t>20113</t>
  </si>
  <si>
    <t>商贸事务</t>
  </si>
  <si>
    <t>2011301</t>
  </si>
  <si>
    <t>2011302</t>
  </si>
  <si>
    <t>2011303</t>
  </si>
  <si>
    <t>2011304</t>
  </si>
  <si>
    <t>对外贸易管理</t>
  </si>
  <si>
    <t>2011305</t>
  </si>
  <si>
    <t>国际经济合作</t>
  </si>
  <si>
    <t>2011306</t>
  </si>
  <si>
    <t>外资管理</t>
  </si>
  <si>
    <t>2011307</t>
  </si>
  <si>
    <t>国内贸易管理</t>
  </si>
  <si>
    <t>2011308</t>
  </si>
  <si>
    <t>招商引资</t>
  </si>
  <si>
    <t>2011350</t>
  </si>
  <si>
    <t>2011399</t>
  </si>
  <si>
    <t>其他商贸事务支出</t>
  </si>
  <si>
    <t>20114</t>
  </si>
  <si>
    <t>知识产权事务</t>
  </si>
  <si>
    <t>2011401</t>
  </si>
  <si>
    <t>2011402</t>
  </si>
  <si>
    <t>2011403</t>
  </si>
  <si>
    <t>2011404</t>
  </si>
  <si>
    <t>专利审批</t>
  </si>
  <si>
    <t>2011405</t>
  </si>
  <si>
    <t>国家知识产权战略</t>
  </si>
  <si>
    <t>2011406</t>
  </si>
  <si>
    <t>专利试点和产业化推进</t>
  </si>
  <si>
    <t>2011407</t>
  </si>
  <si>
    <t>专利执法</t>
  </si>
  <si>
    <t>2011408</t>
  </si>
  <si>
    <t>国际组织专项活动</t>
  </si>
  <si>
    <t>2011409</t>
  </si>
  <si>
    <t>知识产权宏观管理</t>
  </si>
  <si>
    <t>2011450</t>
  </si>
  <si>
    <t>2011499</t>
  </si>
  <si>
    <t>其他知识产权事务支出</t>
  </si>
  <si>
    <t>20115</t>
  </si>
  <si>
    <t>工商行政管理事务</t>
  </si>
  <si>
    <t>2011501</t>
  </si>
  <si>
    <t>2011502</t>
  </si>
  <si>
    <t>2011503</t>
  </si>
  <si>
    <t>2011504</t>
  </si>
  <si>
    <t>工商行政管理专项</t>
  </si>
  <si>
    <t>2011505</t>
  </si>
  <si>
    <t>执法办案专项</t>
  </si>
  <si>
    <t>2011506</t>
  </si>
  <si>
    <t>消费者权益保护</t>
  </si>
  <si>
    <t>2011507</t>
  </si>
  <si>
    <t>2011550</t>
  </si>
  <si>
    <t>2011599</t>
  </si>
  <si>
    <t>其他工商行政管理事务支出</t>
  </si>
  <si>
    <t>20117</t>
  </si>
  <si>
    <t>质量技术监督与检验检疫事务</t>
  </si>
  <si>
    <t>2011701</t>
  </si>
  <si>
    <t>2011702</t>
  </si>
  <si>
    <t>2011703</t>
  </si>
  <si>
    <t>2011704</t>
  </si>
  <si>
    <t>出入境检验检疫行政执法和业务管理</t>
  </si>
  <si>
    <t>2011705</t>
  </si>
  <si>
    <t>出入境检验检疫技术支持</t>
  </si>
  <si>
    <t>2011706</t>
  </si>
  <si>
    <t>质量技术监督行政执法及业务管理</t>
  </si>
  <si>
    <t>2011707</t>
  </si>
  <si>
    <t>质量技术监督技术支持</t>
  </si>
  <si>
    <t>2011708</t>
  </si>
  <si>
    <t>认证认可监督管理</t>
  </si>
  <si>
    <t>2011709</t>
  </si>
  <si>
    <t>标准化管理</t>
  </si>
  <si>
    <t>2011710</t>
  </si>
  <si>
    <t>2011750</t>
  </si>
  <si>
    <t>2011799</t>
  </si>
  <si>
    <t>其他质量技术监督与检验检疫事务支出</t>
  </si>
  <si>
    <t>20123</t>
  </si>
  <si>
    <t>民族事务</t>
  </si>
  <si>
    <t>2012301</t>
  </si>
  <si>
    <t>2012302</t>
  </si>
  <si>
    <t>2012303</t>
  </si>
  <si>
    <t>2012304</t>
  </si>
  <si>
    <t>民族工作专项</t>
  </si>
  <si>
    <t>2012350</t>
  </si>
  <si>
    <t>2012399</t>
  </si>
  <si>
    <t>其他民族事务支出</t>
  </si>
  <si>
    <t>20124</t>
  </si>
  <si>
    <t>宗教事务</t>
  </si>
  <si>
    <t>2012401</t>
  </si>
  <si>
    <t>2012402</t>
  </si>
  <si>
    <t>2012403</t>
  </si>
  <si>
    <t>2012404</t>
  </si>
  <si>
    <t>宗教工作专项</t>
  </si>
  <si>
    <t>2012450</t>
  </si>
  <si>
    <t>2012499</t>
  </si>
  <si>
    <t>其他宗教事务支出</t>
  </si>
  <si>
    <t>20125</t>
  </si>
  <si>
    <t>港澳台侨事务</t>
  </si>
  <si>
    <t>2012501</t>
  </si>
  <si>
    <t>2012502</t>
  </si>
  <si>
    <t>2012503</t>
  </si>
  <si>
    <t>2012504</t>
  </si>
  <si>
    <t>港澳事务</t>
  </si>
  <si>
    <t>2012505</t>
  </si>
  <si>
    <t>台湾事务</t>
  </si>
  <si>
    <t>2012506</t>
  </si>
  <si>
    <t>华侨事务</t>
  </si>
  <si>
    <t>2012550</t>
  </si>
  <si>
    <t>2012599</t>
  </si>
  <si>
    <t>其他港澳台侨事务支出</t>
  </si>
  <si>
    <t>20126</t>
  </si>
  <si>
    <t>档案事务</t>
  </si>
  <si>
    <t>2012601</t>
  </si>
  <si>
    <t>2012602</t>
  </si>
  <si>
    <t>2012603</t>
  </si>
  <si>
    <t>2012604</t>
  </si>
  <si>
    <t>档案馆</t>
  </si>
  <si>
    <t>2012699</t>
  </si>
  <si>
    <t>其他档案事务支出</t>
  </si>
  <si>
    <t>20128</t>
  </si>
  <si>
    <t>民主党派及工商联事务</t>
  </si>
  <si>
    <t>2012801</t>
  </si>
  <si>
    <t>2012802</t>
  </si>
  <si>
    <t>2012803</t>
  </si>
  <si>
    <t>2012804</t>
  </si>
  <si>
    <t>2012850</t>
  </si>
  <si>
    <t>2012899</t>
  </si>
  <si>
    <t>其他民主党派及工商联事务支出</t>
  </si>
  <si>
    <t>20129</t>
  </si>
  <si>
    <t>群众团体事务</t>
  </si>
  <si>
    <t>2012901</t>
  </si>
  <si>
    <t>2012902</t>
  </si>
  <si>
    <t>2012903</t>
  </si>
  <si>
    <t>2012904</t>
  </si>
  <si>
    <t>厂务公开</t>
  </si>
  <si>
    <t>2012905</t>
  </si>
  <si>
    <t>工会疗养休养</t>
  </si>
  <si>
    <t>2012950</t>
  </si>
  <si>
    <t>2012999</t>
  </si>
  <si>
    <t>其他群众团体事务支出</t>
  </si>
  <si>
    <t>20131</t>
  </si>
  <si>
    <t>党委办公厅（室）及相关机构事务</t>
  </si>
  <si>
    <t>2013101</t>
  </si>
  <si>
    <t>2013102</t>
  </si>
  <si>
    <t>2013103</t>
  </si>
  <si>
    <t>2013105</t>
  </si>
  <si>
    <t>专项业务</t>
  </si>
  <si>
    <t>2013150</t>
  </si>
  <si>
    <t>2013199</t>
  </si>
  <si>
    <t>其他党委办公厅（室）及相关机构事务支出</t>
  </si>
  <si>
    <t>20132</t>
  </si>
  <si>
    <t>组织事务</t>
  </si>
  <si>
    <t>2013201</t>
  </si>
  <si>
    <t>2013202</t>
  </si>
  <si>
    <t>2013203</t>
  </si>
  <si>
    <t>2013250</t>
  </si>
  <si>
    <t>2013299</t>
  </si>
  <si>
    <t>其他组织事务支出</t>
  </si>
  <si>
    <t>20133</t>
  </si>
  <si>
    <t>宣传事务</t>
  </si>
  <si>
    <t>2013301</t>
  </si>
  <si>
    <t>2013302</t>
  </si>
  <si>
    <t>2013303</t>
  </si>
  <si>
    <t>2013350</t>
  </si>
  <si>
    <t>2013399</t>
  </si>
  <si>
    <t>其他宣传事务支出</t>
  </si>
  <si>
    <t>20134</t>
  </si>
  <si>
    <t>统战事务</t>
  </si>
  <si>
    <t>2013401</t>
  </si>
  <si>
    <t>2013402</t>
  </si>
  <si>
    <t>2013403</t>
  </si>
  <si>
    <t>2013450</t>
  </si>
  <si>
    <t>2013499</t>
  </si>
  <si>
    <t>其他统战事务支出</t>
  </si>
  <si>
    <t>20135</t>
  </si>
  <si>
    <t>对外联络事务</t>
  </si>
  <si>
    <t>2013501</t>
  </si>
  <si>
    <t>2013502</t>
  </si>
  <si>
    <t>2013503</t>
  </si>
  <si>
    <t>2013550</t>
  </si>
  <si>
    <t>2013599</t>
  </si>
  <si>
    <t>其他对外联络事务支出</t>
  </si>
  <si>
    <t>20136</t>
  </si>
  <si>
    <t>其他共产党事务支出</t>
  </si>
  <si>
    <t>2013601</t>
  </si>
  <si>
    <t>2013602</t>
  </si>
  <si>
    <t>2013603</t>
  </si>
  <si>
    <t>2013650</t>
  </si>
  <si>
    <t>2013699</t>
  </si>
  <si>
    <t>20199</t>
  </si>
  <si>
    <t>其他一般公共服务支出</t>
  </si>
  <si>
    <t>2019901</t>
  </si>
  <si>
    <t>国家赔偿费用支出</t>
  </si>
  <si>
    <t>2019999</t>
  </si>
  <si>
    <t>202</t>
  </si>
  <si>
    <t>外交支出</t>
  </si>
  <si>
    <t>20201</t>
  </si>
  <si>
    <t>外交管理事务</t>
  </si>
  <si>
    <t>2020101</t>
  </si>
  <si>
    <t>2020102</t>
  </si>
  <si>
    <t>2020103</t>
  </si>
  <si>
    <t>2020104</t>
  </si>
  <si>
    <t>2020150</t>
  </si>
  <si>
    <t>2020199</t>
  </si>
  <si>
    <t>其他外交管理事务支出</t>
  </si>
  <si>
    <t>20202</t>
  </si>
  <si>
    <t>驻外机构</t>
  </si>
  <si>
    <t>2020201</t>
  </si>
  <si>
    <t>驻外使领馆（团、处）</t>
  </si>
  <si>
    <t>2020202</t>
  </si>
  <si>
    <t>其他驻外机构支出</t>
  </si>
  <si>
    <t>20203</t>
  </si>
  <si>
    <t>对外援助</t>
  </si>
  <si>
    <t>2020301</t>
  </si>
  <si>
    <t>对外成套项目援助</t>
  </si>
  <si>
    <t>2020302</t>
  </si>
  <si>
    <t>对外一般物资援助</t>
  </si>
  <si>
    <t>2020303</t>
  </si>
  <si>
    <t>对外科技合作援助</t>
  </si>
  <si>
    <t>2020304</t>
  </si>
  <si>
    <t>对外优惠贷款援助及贴息</t>
  </si>
  <si>
    <t>2020305</t>
  </si>
  <si>
    <t>对外医疗援助</t>
  </si>
  <si>
    <t>2020399</t>
  </si>
  <si>
    <t>其他对外援助支出</t>
  </si>
  <si>
    <t>20204</t>
  </si>
  <si>
    <t>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</si>
  <si>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</si>
  <si>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</si>
  <si>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</si>
  <si>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</si>
  <si>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</si>
  <si>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</si>
  <si>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</si>
  <si>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</si>
  <si>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</si>
  <si>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</si>
  <si>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</si>
  <si>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>对外合作与交流</t>
  </si>
  <si>
    <t>2020503</t>
  </si>
  <si>
    <t>在华国际会议</t>
  </si>
  <si>
    <t>2020504</t>
  </si>
  <si>
    <t>国际交流活动</t>
  </si>
  <si>
    <t>2020599</t>
  </si>
  <si>
    <t>其他对外合作与交流支出</t>
  </si>
  <si>
    <t>20206</t>
  </si>
  <si>
    <t>对外宣传</t>
  </si>
  <si>
    <t>2020601</t>
  </si>
  <si>
    <t>20207</t>
  </si>
  <si>
    <t>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</si>
  <si>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</si>
  <si>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</si>
  <si>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</si>
  <si>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</si>
  <si>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</si>
  <si>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</si>
  <si>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</si>
  <si>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其他支出</t>
  </si>
  <si>
    <t>20299</t>
  </si>
  <si>
    <t>其他外交支出</t>
  </si>
  <si>
    <t>2029901</t>
  </si>
  <si>
    <t>203</t>
  </si>
  <si>
    <t>国防支出</t>
  </si>
  <si>
    <t>20301</t>
  </si>
  <si>
    <t>现役部队</t>
  </si>
  <si>
    <t>2030101</t>
  </si>
  <si>
    <t>20304</t>
  </si>
  <si>
    <t>国防科研事业</t>
  </si>
  <si>
    <t>2030401</t>
  </si>
  <si>
    <t>20305</t>
  </si>
  <si>
    <t>专项工程</t>
  </si>
  <si>
    <t>2030501</t>
  </si>
  <si>
    <t>20306</t>
  </si>
  <si>
    <t>国防动员</t>
  </si>
  <si>
    <t>2030601</t>
  </si>
  <si>
    <t>兵役征集</t>
  </si>
  <si>
    <t>2030602</t>
  </si>
  <si>
    <t>经济动员</t>
  </si>
  <si>
    <t>2030603</t>
  </si>
  <si>
    <t>人民防空</t>
  </si>
  <si>
    <t>2030604</t>
  </si>
  <si>
    <t>交通战备</t>
  </si>
  <si>
    <t>2030605</t>
  </si>
  <si>
    <t>国防教育</t>
  </si>
  <si>
    <t>2030699</t>
  </si>
  <si>
    <t>其他国防动员支出</t>
  </si>
  <si>
    <t>20399</t>
  </si>
  <si>
    <t>其他国防支出</t>
  </si>
  <si>
    <t>2039901</t>
  </si>
  <si>
    <t>204</t>
  </si>
  <si>
    <t>公共安全支出</t>
  </si>
  <si>
    <t>20401</t>
  </si>
  <si>
    <t>武装警察</t>
  </si>
  <si>
    <t>2040101</t>
  </si>
  <si>
    <t>内卫</t>
  </si>
  <si>
    <t>2040102</t>
  </si>
  <si>
    <t>边防</t>
  </si>
  <si>
    <t>2040103</t>
  </si>
  <si>
    <t>消防</t>
  </si>
  <si>
    <t>2040104</t>
  </si>
  <si>
    <t>警卫</t>
  </si>
  <si>
    <t>2040105</t>
  </si>
  <si>
    <t>黄金</t>
  </si>
  <si>
    <t>2040106</t>
  </si>
  <si>
    <t>森林</t>
  </si>
  <si>
    <t>2040107</t>
  </si>
  <si>
    <t>水电</t>
  </si>
  <si>
    <t>2040108</t>
  </si>
  <si>
    <t>交通</t>
  </si>
  <si>
    <t>2040199</t>
  </si>
  <si>
    <t>其他武装警察支出</t>
  </si>
  <si>
    <t>20402</t>
  </si>
  <si>
    <t>公安</t>
  </si>
  <si>
    <t>2040201</t>
  </si>
  <si>
    <t>2040202</t>
  </si>
  <si>
    <t>2040203</t>
  </si>
  <si>
    <t>2040204</t>
  </si>
  <si>
    <t>治安管理</t>
  </si>
  <si>
    <t>2040205</t>
  </si>
  <si>
    <t>国内安全保卫</t>
  </si>
  <si>
    <t>2040206</t>
  </si>
  <si>
    <t>刑事侦查</t>
  </si>
  <si>
    <t>2040207</t>
  </si>
  <si>
    <t>经济犯罪侦查</t>
  </si>
  <si>
    <t>2040208</t>
  </si>
  <si>
    <t>出入境管理</t>
  </si>
  <si>
    <t>2040209</t>
  </si>
  <si>
    <t>行动技术管理</t>
  </si>
  <si>
    <t>2040210</t>
  </si>
  <si>
    <t>防范和处理邪教犯罪</t>
  </si>
  <si>
    <t>2040211</t>
  </si>
  <si>
    <t>禁毒管理</t>
  </si>
  <si>
    <t>2040212</t>
  </si>
  <si>
    <t>道路交通管理</t>
  </si>
  <si>
    <t>2040213</t>
  </si>
  <si>
    <t>网络侦控管理</t>
  </si>
  <si>
    <t>2040214</t>
  </si>
  <si>
    <t>反恐怖</t>
  </si>
  <si>
    <t>2040215</t>
  </si>
  <si>
    <t>居民身份证管理</t>
  </si>
  <si>
    <t>2040216</t>
  </si>
  <si>
    <t>网络运行及维护</t>
  </si>
  <si>
    <t>2040217</t>
  </si>
  <si>
    <t>拘押收教场所管理</t>
  </si>
  <si>
    <t>2040218</t>
  </si>
  <si>
    <t>警犬繁育及训养</t>
  </si>
  <si>
    <t>2040219</t>
  </si>
  <si>
    <t>2040250</t>
  </si>
  <si>
    <t>2040299</t>
  </si>
  <si>
    <t>其他公安支出</t>
  </si>
  <si>
    <t>20403</t>
  </si>
  <si>
    <t>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</si>
  <si>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</si>
  <si>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</si>
  <si>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</si>
  <si>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</si>
  <si>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</si>
  <si>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</si>
  <si>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</si>
  <si>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</si>
  <si>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</si>
  <si>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>检察</t>
  </si>
  <si>
    <t>2040401</t>
  </si>
  <si>
    <t>2040402</t>
  </si>
  <si>
    <t>2040403</t>
  </si>
  <si>
    <t>2040404</t>
  </si>
  <si>
    <t>查办和预防职务犯罪</t>
  </si>
  <si>
    <t>2040405</t>
  </si>
  <si>
    <t>公诉和审判监督</t>
  </si>
  <si>
    <t>2040406</t>
  </si>
  <si>
    <t>侦查监督</t>
  </si>
  <si>
    <t>2040407</t>
  </si>
  <si>
    <t>执行监督</t>
  </si>
  <si>
    <t>2040408</t>
  </si>
  <si>
    <t>控告申诉</t>
  </si>
  <si>
    <t>2040409</t>
  </si>
  <si>
    <t>“两房”建设</t>
  </si>
  <si>
    <t>2040450</t>
  </si>
  <si>
    <t>2040499</t>
  </si>
  <si>
    <t>其他检察支出</t>
  </si>
  <si>
    <t>20405</t>
  </si>
  <si>
    <t>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</si>
  <si>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</si>
  <si>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</si>
  <si>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</si>
  <si>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</si>
  <si>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</si>
  <si>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</si>
  <si>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</si>
  <si>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</si>
  <si>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</si>
  <si>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</si>
  <si>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</si>
  <si>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</si>
  <si>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</si>
  <si>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>司法</t>
  </si>
  <si>
    <t>2040601</t>
  </si>
  <si>
    <t>2040602</t>
  </si>
  <si>
    <t>2040603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</si>
  <si>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</si>
  <si>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</si>
  <si>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</si>
  <si>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</si>
  <si>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</si>
  <si>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</si>
  <si>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</si>
  <si>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</si>
  <si>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2040608</t>
  </si>
  <si>
    <t>司法统一考试</t>
  </si>
  <si>
    <t>2040609</t>
  </si>
  <si>
    <t>仲裁</t>
  </si>
  <si>
    <t>2040610</t>
  </si>
  <si>
    <t>社区矫正</t>
  </si>
  <si>
    <t>16年新科目</t>
  </si>
  <si>
    <t>2040611</t>
  </si>
  <si>
    <t>司法鉴定</t>
  </si>
  <si>
    <t>2040650</t>
  </si>
  <si>
    <t>2040699</t>
  </si>
  <si>
    <t>其他司法支出</t>
  </si>
  <si>
    <t>20407</t>
  </si>
  <si>
    <t>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</si>
  <si>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</si>
  <si>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</si>
  <si>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</si>
  <si>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</si>
  <si>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</si>
  <si>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</si>
  <si>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</si>
  <si>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</si>
  <si>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</si>
  <si>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2040750</t>
  </si>
  <si>
    <t>2040799</t>
  </si>
  <si>
    <t>其他监狱支出</t>
  </si>
  <si>
    <t>20408</t>
  </si>
  <si>
    <t>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</si>
  <si>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</si>
  <si>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</si>
  <si>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</si>
  <si>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</si>
  <si>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</si>
  <si>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</si>
  <si>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</si>
  <si>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</si>
  <si>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</si>
  <si>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2040850</t>
  </si>
  <si>
    <t>2040899</t>
  </si>
  <si>
    <t>其他强制隔离戒毒支出</t>
  </si>
  <si>
    <t>20409</t>
  </si>
  <si>
    <t>国家保密</t>
  </si>
  <si>
    <t>2040901</t>
  </si>
  <si>
    <t>2040902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</si>
  <si>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</si>
  <si>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</si>
  <si>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</si>
  <si>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</si>
  <si>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</si>
  <si>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</si>
  <si>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</si>
  <si>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</si>
  <si>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</si>
  <si>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>缉私警察</t>
  </si>
  <si>
    <t>2041001</t>
  </si>
  <si>
    <t>2041002</t>
  </si>
  <si>
    <t>2041003</t>
  </si>
  <si>
    <t>专项缉私活动支出</t>
  </si>
  <si>
    <t>2041004</t>
  </si>
  <si>
    <t>缉私情报</t>
  </si>
  <si>
    <t>2041005</t>
  </si>
  <si>
    <t>禁毒及缉毒</t>
  </si>
  <si>
    <t>2041006</t>
  </si>
  <si>
    <t>2041099</t>
  </si>
  <si>
    <t>其他缉私警察支出</t>
  </si>
  <si>
    <t>20411</t>
  </si>
  <si>
    <t>海警</t>
  </si>
  <si>
    <t>2041101</t>
  </si>
  <si>
    <t>公安现役基本支出</t>
  </si>
  <si>
    <t>2041102</t>
  </si>
  <si>
    <t>2041103</t>
  </si>
  <si>
    <t>一般管理事务</t>
  </si>
  <si>
    <t>2041104</t>
  </si>
  <si>
    <t>维权执法业务</t>
  </si>
  <si>
    <t>2041105</t>
  </si>
  <si>
    <t>装备建设和运行维护</t>
  </si>
  <si>
    <t>2041106</t>
  </si>
  <si>
    <t>信息化建设及运行维护</t>
  </si>
  <si>
    <t>2041107</t>
  </si>
  <si>
    <t>基础设施建设及维护</t>
  </si>
  <si>
    <t>2041108</t>
  </si>
  <si>
    <t>其他海警支出</t>
  </si>
  <si>
    <t>20499</t>
  </si>
  <si>
    <t>其他公共安全支出</t>
  </si>
  <si>
    <t>2049901</t>
  </si>
  <si>
    <t>2049902</t>
  </si>
  <si>
    <t>其他消防</t>
  </si>
  <si>
    <t>13年新科目</t>
  </si>
  <si>
    <t>205</t>
  </si>
  <si>
    <t>教育支出</t>
  </si>
  <si>
    <t>20501</t>
  </si>
  <si>
    <t>教育管理事务</t>
  </si>
  <si>
    <t>2050101</t>
  </si>
  <si>
    <t>2050102</t>
  </si>
  <si>
    <t>2050103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</si>
  <si>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</si>
  <si>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</si>
  <si>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</si>
  <si>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</si>
  <si>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</si>
  <si>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</si>
  <si>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</si>
  <si>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</si>
  <si>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</si>
  <si>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</si>
  <si>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</si>
  <si>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</si>
  <si>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</si>
  <si>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</si>
  <si>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2050206</t>
  </si>
  <si>
    <t>化解农村义务教育债务支出</t>
  </si>
  <si>
    <t>2050299</t>
  </si>
  <si>
    <t>其他普通教育支出</t>
  </si>
  <si>
    <t>20503</t>
  </si>
  <si>
    <t>职业教育</t>
  </si>
  <si>
    <t>2050301</t>
  </si>
  <si>
    <t>初等职业教育</t>
  </si>
  <si>
    <t>2050302</t>
  </si>
  <si>
    <t>中专教育</t>
  </si>
  <si>
    <t>2050303</t>
  </si>
  <si>
    <t>技校教育</t>
  </si>
  <si>
    <t>2050304</t>
  </si>
  <si>
    <t>职业高中教育</t>
  </si>
  <si>
    <t>2050305</t>
  </si>
  <si>
    <t>高等职业教育</t>
  </si>
  <si>
    <t>2050399</t>
  </si>
  <si>
    <t>其他职业教育支出</t>
  </si>
  <si>
    <t>20504</t>
  </si>
  <si>
    <t>成人教育</t>
  </si>
  <si>
    <t>2050401</t>
  </si>
  <si>
    <t>成人初等教育</t>
  </si>
  <si>
    <t>2050402</t>
  </si>
  <si>
    <t>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</si>
  <si>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</si>
  <si>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</si>
  <si>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</si>
  <si>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</si>
  <si>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</si>
  <si>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</si>
  <si>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</si>
  <si>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>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</si>
  <si>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</si>
  <si>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</si>
  <si>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</si>
  <si>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</si>
  <si>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</si>
  <si>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</si>
  <si>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</si>
  <si>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>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</si>
  <si>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</si>
  <si>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</si>
  <si>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</si>
  <si>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</si>
  <si>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</si>
  <si>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</si>
  <si>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</si>
  <si>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>特殊教育</t>
  </si>
  <si>
    <t>2050701</t>
  </si>
  <si>
    <t>特殊学校教育</t>
  </si>
  <si>
    <t>2050702</t>
  </si>
  <si>
    <t>工读学校教育</t>
  </si>
  <si>
    <t>2050799</t>
  </si>
  <si>
    <t>其他特殊教育支出</t>
  </si>
  <si>
    <t>20508</t>
  </si>
  <si>
    <t>进修及培训</t>
  </si>
  <si>
    <t>2050801</t>
  </si>
  <si>
    <t>教师进修</t>
  </si>
  <si>
    <t>2050802</t>
  </si>
  <si>
    <t>干部教育</t>
  </si>
  <si>
    <t>2050899</t>
  </si>
  <si>
    <t>其他进修及培训</t>
  </si>
  <si>
    <t>20509</t>
  </si>
  <si>
    <t>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</si>
  <si>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</si>
  <si>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</si>
  <si>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</si>
  <si>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</si>
  <si>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</si>
  <si>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</si>
  <si>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</si>
  <si>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</si>
  <si>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</si>
  <si>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</si>
  <si>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</si>
  <si>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>其他教育费附加安排的支出</t>
  </si>
  <si>
    <t>20599</t>
  </si>
  <si>
    <t>其他教育支出</t>
  </si>
  <si>
    <t>2059999</t>
  </si>
  <si>
    <t>206</t>
  </si>
  <si>
    <t>科学技术支出</t>
  </si>
  <si>
    <t>20601</t>
  </si>
  <si>
    <t>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</si>
  <si>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</si>
  <si>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</si>
  <si>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</si>
  <si>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</si>
  <si>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</si>
  <si>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</si>
  <si>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>基础研究</t>
  </si>
  <si>
    <t>2060201</t>
  </si>
  <si>
    <t>机构运行</t>
  </si>
  <si>
    <t>2060202</t>
  </si>
  <si>
    <t>重点基础研究规划</t>
  </si>
  <si>
    <t>2060203</t>
  </si>
  <si>
    <t>自然科学基金</t>
  </si>
  <si>
    <t>2060204</t>
  </si>
  <si>
    <t>重点实验室及相关设施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</si>
  <si>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</si>
  <si>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</si>
  <si>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</si>
  <si>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</si>
  <si>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</si>
  <si>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</si>
  <si>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2060299</t>
  </si>
  <si>
    <t>其他基础研究支出</t>
  </si>
  <si>
    <t>20603</t>
  </si>
  <si>
    <t>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</si>
  <si>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</si>
  <si>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</si>
  <si>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</si>
  <si>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</si>
  <si>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</si>
  <si>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</si>
  <si>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</si>
  <si>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</si>
  <si>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</si>
  <si>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</si>
  <si>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>技术研究与开发</t>
  </si>
  <si>
    <t>2060401</t>
  </si>
  <si>
    <t>2060402</t>
  </si>
  <si>
    <t>应用技术研究与开发</t>
  </si>
  <si>
    <t>2060403</t>
  </si>
  <si>
    <t>产业技术研究与开发</t>
  </si>
  <si>
    <t>2060404</t>
  </si>
  <si>
    <t>科技成果转化与扩散</t>
  </si>
  <si>
    <t>2060499</t>
  </si>
  <si>
    <t>其他技术研究与开发支出</t>
  </si>
  <si>
    <t>20605</t>
  </si>
  <si>
    <t>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</si>
  <si>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</si>
  <si>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</si>
  <si>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</si>
  <si>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</si>
  <si>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</si>
  <si>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</si>
  <si>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</si>
  <si>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</si>
  <si>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>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</si>
  <si>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</si>
  <si>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</si>
  <si>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</si>
  <si>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</si>
  <si>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</si>
  <si>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</si>
  <si>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</si>
  <si>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</si>
  <si>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</si>
  <si>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>科学技术普及</t>
  </si>
  <si>
    <t>2060701</t>
  </si>
  <si>
    <t>2060702</t>
  </si>
  <si>
    <t>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</si>
  <si>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</si>
  <si>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</si>
  <si>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</si>
  <si>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</si>
  <si>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</si>
  <si>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</si>
  <si>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</si>
  <si>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</si>
  <si>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</si>
  <si>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>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</si>
  <si>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</si>
  <si>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</si>
  <si>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</si>
  <si>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</si>
  <si>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</si>
  <si>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</si>
  <si>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</si>
  <si>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>科技重大项目</t>
  </si>
  <si>
    <t>2060901</t>
  </si>
  <si>
    <t>科技重大专项</t>
  </si>
  <si>
    <t>2060902</t>
  </si>
  <si>
    <t>重点研发计划</t>
  </si>
  <si>
    <t>20610</t>
  </si>
  <si>
    <t>核电站乏燃料处理处置基金支出</t>
  </si>
  <si>
    <t>2061001</t>
  </si>
  <si>
    <t>乏燃料运输</t>
  </si>
  <si>
    <t>政府性基金预算支出科目</t>
  </si>
  <si>
    <t>2061002</t>
  </si>
  <si>
    <t>乏燃料离堆贮存</t>
  </si>
  <si>
    <t>2061003</t>
  </si>
  <si>
    <t>乏燃料后处理</t>
  </si>
  <si>
    <t>2061004</t>
  </si>
  <si>
    <t>高放废物的处理处置</t>
  </si>
  <si>
    <t>2061005</t>
  </si>
  <si>
    <t>乏燃料后处理厂的建设、运行、改造和退役</t>
  </si>
  <si>
    <t>2061099</t>
  </si>
  <si>
    <t>其他乏燃料处理处置基金支出</t>
  </si>
  <si>
    <t>20699</t>
  </si>
  <si>
    <t>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</si>
  <si>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</si>
  <si>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</si>
  <si>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</si>
  <si>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</si>
  <si>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</si>
  <si>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</si>
  <si>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</si>
  <si>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207</t>
  </si>
  <si>
    <t>文化体育与传媒支出</t>
  </si>
  <si>
    <t>20701</t>
  </si>
  <si>
    <t>文化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</si>
  <si>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</si>
  <si>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</si>
  <si>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</si>
  <si>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</si>
  <si>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</si>
  <si>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</si>
  <si>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</si>
  <si>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</si>
  <si>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</si>
  <si>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</si>
  <si>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</si>
  <si>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</si>
  <si>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</si>
  <si>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</si>
  <si>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</si>
  <si>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</si>
  <si>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文化交流与合作</t>
  </si>
  <si>
    <t>2070111</t>
  </si>
  <si>
    <t>文化创作与保护</t>
  </si>
  <si>
    <t>2070112</t>
  </si>
  <si>
    <t>文化市场管理</t>
  </si>
  <si>
    <t>2070199</t>
  </si>
  <si>
    <t>其他文化支出</t>
  </si>
  <si>
    <t>20702</t>
  </si>
  <si>
    <t>文物</t>
  </si>
  <si>
    <t>2070201</t>
  </si>
  <si>
    <t>2070202</t>
  </si>
  <si>
    <t>2070203</t>
  </si>
  <si>
    <t>2070204</t>
  </si>
  <si>
    <t>文物保护</t>
  </si>
  <si>
    <t>2070205</t>
  </si>
  <si>
    <t>博物馆</t>
  </si>
  <si>
    <t>2070206</t>
  </si>
  <si>
    <t>历史名城与古迹</t>
  </si>
  <si>
    <t>2070299</t>
  </si>
  <si>
    <t>其他文物支出</t>
  </si>
  <si>
    <t>20703</t>
  </si>
  <si>
    <t>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</si>
  <si>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</si>
  <si>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</si>
  <si>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</si>
  <si>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</si>
  <si>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</si>
  <si>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</si>
  <si>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</si>
  <si>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</si>
  <si>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</si>
  <si>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</si>
  <si>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</si>
  <si>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</si>
  <si>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</si>
  <si>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2070309</t>
  </si>
  <si>
    <t>体育交流与合作</t>
  </si>
  <si>
    <t>2070399</t>
  </si>
  <si>
    <t>其他体育支出</t>
  </si>
  <si>
    <t>20704</t>
  </si>
  <si>
    <t>新闻出版广播影视</t>
  </si>
  <si>
    <t>2070401</t>
  </si>
  <si>
    <t>2070402</t>
  </si>
  <si>
    <t>2070403</t>
  </si>
  <si>
    <t>2070404</t>
  </si>
  <si>
    <t>广播</t>
  </si>
  <si>
    <t>2070405</t>
  </si>
  <si>
    <t>电视</t>
  </si>
  <si>
    <t>2070406</t>
  </si>
  <si>
    <t>电影</t>
  </si>
  <si>
    <t>2070407</t>
  </si>
  <si>
    <t>新闻通讯</t>
  </si>
  <si>
    <t>2070408</t>
  </si>
  <si>
    <t>出版发行</t>
  </si>
  <si>
    <t>2070409</t>
  </si>
  <si>
    <t>版权管理</t>
  </si>
  <si>
    <t>2070499</t>
  </si>
  <si>
    <t>其他新闻出版广播影视支出</t>
  </si>
  <si>
    <t>20707</t>
  </si>
  <si>
    <t>国家电影事业发展专项资金及对应专项债务收入安排的支出</t>
  </si>
  <si>
    <t>2070701</t>
  </si>
  <si>
    <t>资助国产影片放映</t>
  </si>
  <si>
    <t>2070702</t>
  </si>
  <si>
    <t>资助城市影院</t>
  </si>
  <si>
    <t>2070703</t>
  </si>
  <si>
    <t>资助少数民族电影译制</t>
  </si>
  <si>
    <t>2070799</t>
  </si>
  <si>
    <t>其他国家电影事业发展专项资金支出</t>
  </si>
  <si>
    <t>20799</t>
  </si>
  <si>
    <t>其他文化体育与传媒支出</t>
  </si>
  <si>
    <t>2079902</t>
  </si>
  <si>
    <t>宣传文化发展专项支出</t>
  </si>
  <si>
    <t>2079903</t>
  </si>
  <si>
    <t>文化产业发展专项支出</t>
  </si>
  <si>
    <t>2079999</t>
  </si>
  <si>
    <t>社会保障和就业支出</t>
  </si>
  <si>
    <t>20801</t>
  </si>
  <si>
    <t>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</si>
  <si>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</si>
  <si>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</si>
  <si>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</si>
  <si>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</si>
  <si>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</si>
  <si>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</si>
  <si>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</si>
  <si>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</si>
  <si>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</si>
  <si>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</si>
  <si>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</si>
  <si>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</si>
  <si>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</si>
  <si>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</si>
  <si>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</si>
  <si>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</si>
  <si>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</si>
  <si>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</si>
  <si>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</si>
  <si>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</si>
  <si>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2080199</t>
  </si>
  <si>
    <t>其他人力资源和社会保障管理事务支出</t>
  </si>
  <si>
    <t>20802</t>
  </si>
  <si>
    <t>民政管理事务</t>
  </si>
  <si>
    <t>2080201</t>
  </si>
  <si>
    <t>2080202</t>
  </si>
  <si>
    <t>2080203</t>
  </si>
  <si>
    <t>2080204</t>
  </si>
  <si>
    <t>拥军优属</t>
  </si>
  <si>
    <t>2080205</t>
  </si>
  <si>
    <t>老龄事务</t>
  </si>
  <si>
    <t>2080206</t>
  </si>
  <si>
    <t>民间组织管理</t>
  </si>
  <si>
    <t>2080207</t>
  </si>
  <si>
    <t>行政区划和地名管理</t>
  </si>
  <si>
    <t>2080208</t>
  </si>
  <si>
    <t>基层政权和社区建设</t>
  </si>
  <si>
    <t>2080209</t>
  </si>
  <si>
    <t>部队供应</t>
  </si>
  <si>
    <t>2080299</t>
  </si>
  <si>
    <t>其他民政管理事务支出</t>
  </si>
  <si>
    <t>20804</t>
  </si>
  <si>
    <t>补充全国社会保障基金</t>
  </si>
  <si>
    <t>2080402</t>
  </si>
  <si>
    <t>用一般公共预算补充基金</t>
  </si>
  <si>
    <t>2080451</t>
  </si>
  <si>
    <t>国有资本经营预算补充社保基金支出</t>
  </si>
  <si>
    <t>国有资本经营预算支出科目</t>
  </si>
  <si>
    <t>2080499</t>
  </si>
  <si>
    <t>用其他财政资金补充基金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</si>
  <si>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</si>
  <si>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</si>
  <si>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</si>
  <si>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</si>
  <si>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</si>
  <si>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</si>
  <si>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2080503</t>
  </si>
  <si>
    <t>离退休人员管理机构</t>
  </si>
  <si>
    <t>2080504</t>
  </si>
  <si>
    <t>未归口管理的行政单位离退休</t>
  </si>
  <si>
    <t>2080505</t>
  </si>
  <si>
    <t>机关事业单位基本养老保险缴费支出</t>
  </si>
  <si>
    <t>16年36号新增科目</t>
  </si>
  <si>
    <t>2080506</t>
  </si>
  <si>
    <t>机关事业单位职业年金缴费支出</t>
  </si>
  <si>
    <t>2080507</t>
  </si>
  <si>
    <t>对机关事业单位基本养老保险基金的补助</t>
  </si>
  <si>
    <t>2080599</t>
  </si>
  <si>
    <t>其他行政事业单位离退休支出</t>
  </si>
  <si>
    <t>20806</t>
  </si>
  <si>
    <t>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</si>
  <si>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</si>
  <si>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</si>
  <si>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</si>
  <si>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</si>
  <si>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</si>
  <si>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</si>
  <si>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</si>
  <si>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>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</si>
  <si>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</si>
  <si>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</si>
  <si>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</si>
  <si>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</si>
  <si>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</si>
  <si>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</si>
  <si>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</si>
  <si>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</si>
  <si>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</si>
  <si>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</si>
  <si>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</si>
  <si>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</si>
  <si>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</si>
  <si>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</si>
  <si>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2080799</t>
  </si>
  <si>
    <t>其他就业补助支出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</si>
  <si>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</si>
  <si>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</si>
  <si>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</si>
  <si>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</si>
  <si>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</si>
  <si>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</si>
  <si>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</si>
  <si>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</si>
  <si>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</si>
  <si>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</si>
  <si>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</si>
  <si>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</si>
  <si>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</si>
  <si>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</si>
  <si>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</si>
  <si>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</si>
  <si>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</si>
  <si>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</si>
  <si>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</si>
  <si>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</si>
  <si>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</si>
  <si>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</si>
  <si>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</si>
  <si>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</si>
  <si>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</si>
  <si>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</si>
  <si>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</si>
  <si>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</si>
  <si>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</si>
  <si>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</si>
  <si>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</si>
  <si>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</si>
  <si>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</si>
  <si>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</si>
  <si>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2081003</t>
  </si>
  <si>
    <t>假肢矫形</t>
  </si>
  <si>
    <t>2081004</t>
  </si>
  <si>
    <t>殡葬</t>
  </si>
  <si>
    <t>2081005</t>
  </si>
  <si>
    <t>社会福利事业单位</t>
  </si>
  <si>
    <t>2081099</t>
  </si>
  <si>
    <t>其他社会福利支出</t>
  </si>
  <si>
    <t>20811</t>
  </si>
  <si>
    <t>残疾人事业</t>
  </si>
  <si>
    <t>2081101</t>
  </si>
  <si>
    <t>2081102</t>
  </si>
  <si>
    <t>2081103</t>
  </si>
  <si>
    <t>2081104</t>
  </si>
  <si>
    <t>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</si>
  <si>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</si>
  <si>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</si>
  <si>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</si>
  <si>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</si>
  <si>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</si>
  <si>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</si>
  <si>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17年新科目</t>
  </si>
  <si>
    <t>2081199</t>
  </si>
  <si>
    <t>其他残疾人事业支出</t>
  </si>
  <si>
    <t>20815</t>
  </si>
  <si>
    <t>自然灾害生活救助</t>
  </si>
  <si>
    <t>2081501</t>
  </si>
  <si>
    <t>中央自然灾害生活补助</t>
  </si>
  <si>
    <t>2081502</t>
  </si>
  <si>
    <t>地方自然灾害生活补助</t>
  </si>
  <si>
    <t>2081503</t>
  </si>
  <si>
    <t>自然灾害灾后重建补助</t>
  </si>
  <si>
    <t>2081599</t>
  </si>
  <si>
    <t>其他自然灾害生活救助支出</t>
  </si>
  <si>
    <t>20816</t>
  </si>
  <si>
    <t>红十字事业</t>
  </si>
  <si>
    <t>2081601</t>
  </si>
  <si>
    <t>2081602</t>
  </si>
  <si>
    <t>2081603</t>
  </si>
  <si>
    <t>2081699</t>
  </si>
  <si>
    <t>其他红十字事业支出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</si>
  <si>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</si>
  <si>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</si>
  <si>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</si>
  <si>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</si>
  <si>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</si>
  <si>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</si>
  <si>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</si>
  <si>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</si>
  <si>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</si>
  <si>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</si>
  <si>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</si>
  <si>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</si>
  <si>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</si>
  <si>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</si>
  <si>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</si>
  <si>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</si>
  <si>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</si>
  <si>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</si>
  <si>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20822</t>
  </si>
  <si>
    <t>大中型水库移民后期扶持基金支出</t>
  </si>
  <si>
    <t>2082201</t>
  </si>
  <si>
    <t>移民补助</t>
  </si>
  <si>
    <t>2082202</t>
  </si>
  <si>
    <t>基础设施建设和经济发展</t>
  </si>
  <si>
    <t>2082299</t>
  </si>
  <si>
    <t>其他大中型水库移民后期扶持基金支出</t>
  </si>
  <si>
    <t>20823</t>
  </si>
  <si>
    <t>小型水库移民扶助基金及对应专项债务收入安排的支出</t>
  </si>
  <si>
    <t>2082301</t>
  </si>
  <si>
    <t>2082302</t>
  </si>
  <si>
    <t>2082399</t>
  </si>
  <si>
    <t>其他小型水库移民扶助基金支出</t>
  </si>
  <si>
    <t>20824</t>
  </si>
  <si>
    <t>补充道路交通事故社会救助基金</t>
  </si>
  <si>
    <t>2082401</t>
  </si>
  <si>
    <t>交强险营业税补助基金支出</t>
  </si>
  <si>
    <t>2082402</t>
  </si>
  <si>
    <t>交强险罚款收入补助基金支出</t>
  </si>
  <si>
    <t>20825</t>
  </si>
  <si>
    <t>其他生活救助</t>
  </si>
  <si>
    <t>2082501</t>
  </si>
  <si>
    <t>其他城市生活救助</t>
  </si>
  <si>
    <t>2082502</t>
  </si>
  <si>
    <t>其他农村生活救助</t>
  </si>
  <si>
    <t>20826</t>
  </si>
  <si>
    <t>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</si>
  <si>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</si>
  <si>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</si>
  <si>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</si>
  <si>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</si>
  <si>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</si>
  <si>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</si>
  <si>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</si>
  <si>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</si>
  <si>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</si>
  <si>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</si>
  <si>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</si>
  <si>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</si>
  <si>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</si>
  <si>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</si>
  <si>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2082799</t>
  </si>
  <si>
    <t>其他财政对社会保险基金的补助</t>
  </si>
  <si>
    <t>20899</t>
  </si>
  <si>
    <t>其他社会保障和就业支出</t>
  </si>
  <si>
    <t>2089901</t>
  </si>
  <si>
    <t>209</t>
  </si>
  <si>
    <t>社会保险基金支出</t>
  </si>
  <si>
    <t>20901</t>
  </si>
  <si>
    <t>企业职工基本养老保险基金支出</t>
  </si>
  <si>
    <t>16年36号更新科目</t>
  </si>
  <si>
    <t>2090101</t>
  </si>
  <si>
    <t>基本养老金（企业职工基本养老保险基金支出）</t>
  </si>
  <si>
    <t>社会保险基金预算支出科目</t>
  </si>
  <si>
    <t>2090102</t>
  </si>
  <si>
    <t>医疗补助金（企业职工基本养老保险基金支出）</t>
  </si>
  <si>
    <t>2090103</t>
  </si>
  <si>
    <t>丧葬抚恤补助（企业职工基本养老保险基金支出）</t>
  </si>
  <si>
    <t>2090199</t>
  </si>
  <si>
    <t>其他企业职工基本养老保险基金支出</t>
  </si>
  <si>
    <t>20902</t>
  </si>
  <si>
    <t>失业保险基金支出</t>
  </si>
  <si>
    <t>2090201</t>
  </si>
  <si>
    <t>失业保险金</t>
  </si>
  <si>
    <t>2090202</t>
  </si>
  <si>
    <t>医疗保险费</t>
  </si>
  <si>
    <t>2090203</t>
  </si>
  <si>
    <t>丧葬抚恤补助</t>
  </si>
  <si>
    <t>2090204</t>
  </si>
  <si>
    <t>职业培训和职业介绍补贴</t>
  </si>
  <si>
    <t>2090299</t>
  </si>
  <si>
    <t>其他失业保险基金支出</t>
  </si>
  <si>
    <t>20903</t>
  </si>
  <si>
    <t>城镇职工基本医疗保险基金支出</t>
  </si>
  <si>
    <t>2090301</t>
  </si>
  <si>
    <t>城镇职工基本医疗保险统筹基金</t>
  </si>
  <si>
    <t>2090302</t>
  </si>
  <si>
    <t>城镇职工医疗保险个人账户基金</t>
  </si>
  <si>
    <t>2090399</t>
  </si>
  <si>
    <t>其他城镇职工基本医疗保险基金支出</t>
  </si>
  <si>
    <t>20904</t>
  </si>
  <si>
    <t>工伤保险基金支出</t>
  </si>
  <si>
    <t>2090401</t>
  </si>
  <si>
    <t>工伤保险待遇</t>
  </si>
  <si>
    <t>2090402</t>
  </si>
  <si>
    <t>劳动能力鉴定支出</t>
  </si>
  <si>
    <t>2090403</t>
  </si>
  <si>
    <t>工伤预防费用支出</t>
  </si>
  <si>
    <t>2090499</t>
  </si>
  <si>
    <t>其他工伤保险基金支出</t>
  </si>
  <si>
    <t>20905</t>
  </si>
  <si>
    <t>生育保险基金支出</t>
  </si>
  <si>
    <t>2090501</t>
  </si>
  <si>
    <t>生育医疗费用支出</t>
  </si>
  <si>
    <t>2090502</t>
  </si>
  <si>
    <t>生育津贴支出</t>
  </si>
  <si>
    <t>2090599</t>
  </si>
  <si>
    <t>其他生育保险基金支出</t>
  </si>
  <si>
    <t>20906</t>
  </si>
  <si>
    <t>新型农村合作医疗基金支出</t>
  </si>
  <si>
    <t>2090601</t>
  </si>
  <si>
    <t>新型农村合作医疗基金医疗待遇支出</t>
  </si>
  <si>
    <t>2090602</t>
  </si>
  <si>
    <t>大病医疗保险支出</t>
  </si>
  <si>
    <t>2090699</t>
  </si>
  <si>
    <t>其他新型农村合作医疗基金支出</t>
  </si>
  <si>
    <t>20907</t>
  </si>
  <si>
    <t>城镇居民基本医疗保险基金支出</t>
  </si>
  <si>
    <t>2090701</t>
  </si>
  <si>
    <t>城镇居民基本医疗保险基金医疗待遇支出</t>
  </si>
  <si>
    <t>2090702</t>
  </si>
  <si>
    <t>2090799</t>
  </si>
  <si>
    <t>其他城镇居民基本医疗保险基金支出</t>
  </si>
  <si>
    <t>20910</t>
  </si>
  <si>
    <t>城乡居民基本养老保险基金支出</t>
  </si>
  <si>
    <t>2091001</t>
  </si>
  <si>
    <t>基础养老金支出</t>
  </si>
  <si>
    <t>2091002</t>
  </si>
  <si>
    <t>个人账户养老金支出</t>
  </si>
  <si>
    <t>2091003</t>
  </si>
  <si>
    <t>丧葬抚恤补助支出</t>
  </si>
  <si>
    <t>2091099</t>
  </si>
  <si>
    <t>其他城乡居民基本养老保险基金支出</t>
  </si>
  <si>
    <t>20911</t>
  </si>
  <si>
    <t>机关事业单位基本养老保险基金支出</t>
  </si>
  <si>
    <t>2091101</t>
  </si>
  <si>
    <t>基本养老金支出</t>
  </si>
  <si>
    <t>2091199</t>
  </si>
  <si>
    <t>其他机关事业单位基本养老保险基金支出</t>
  </si>
  <si>
    <t>20912</t>
  </si>
  <si>
    <t>城乡居民基本医疗保险基金支出</t>
  </si>
  <si>
    <t>2091201</t>
  </si>
  <si>
    <t>城乡居民基本医疗保险基金医疗待遇支出</t>
  </si>
  <si>
    <t>2091202</t>
  </si>
  <si>
    <t>2091299</t>
  </si>
  <si>
    <t>其他城乡居民基本医疗保险基金支出</t>
  </si>
  <si>
    <t>20999</t>
  </si>
  <si>
    <t>其他社会保险基金支出</t>
  </si>
  <si>
    <t>医疗卫生与计划生育支出</t>
  </si>
  <si>
    <t>21001</t>
  </si>
  <si>
    <t>医疗卫生与计划生育管理事务</t>
  </si>
  <si>
    <t>2100101</t>
  </si>
  <si>
    <t>2100102</t>
  </si>
  <si>
    <t>2100103</t>
  </si>
  <si>
    <t>2100199</t>
  </si>
  <si>
    <t>其他医疗卫生与计划生育管理事务支出</t>
  </si>
  <si>
    <t>21002</t>
  </si>
  <si>
    <t>公立医院</t>
  </si>
  <si>
    <t>2100201</t>
  </si>
  <si>
    <t>综合医院</t>
  </si>
  <si>
    <t>2100202</t>
  </si>
  <si>
    <t>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</si>
  <si>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</si>
  <si>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</si>
  <si>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</si>
  <si>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</si>
  <si>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</si>
  <si>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</si>
  <si>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</si>
  <si>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妇产医院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</si>
  <si>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</si>
  <si>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</si>
  <si>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</si>
  <si>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</si>
  <si>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</si>
  <si>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</si>
  <si>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</si>
  <si>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</si>
  <si>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</si>
  <si>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</si>
  <si>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2100299</t>
  </si>
  <si>
    <t>其他公立医院支出</t>
  </si>
  <si>
    <t>21003</t>
  </si>
  <si>
    <t>基层医疗卫生机构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</si>
  <si>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</si>
  <si>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</si>
  <si>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</si>
  <si>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</si>
  <si>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</si>
  <si>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</si>
  <si>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</si>
  <si>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</si>
  <si>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</si>
  <si>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</si>
  <si>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</si>
  <si>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</si>
  <si>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</si>
  <si>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</si>
  <si>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</si>
  <si>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</si>
  <si>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</si>
  <si>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</si>
  <si>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</si>
  <si>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</si>
  <si>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</si>
  <si>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</si>
  <si>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</si>
  <si>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</si>
  <si>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</si>
  <si>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重大公共卫生专项</t>
  </si>
  <si>
    <t>2100410</t>
  </si>
  <si>
    <t>突发公共卫生事件应急处理</t>
  </si>
  <si>
    <t>2100499</t>
  </si>
  <si>
    <t>其他公共卫生支出</t>
  </si>
  <si>
    <t>21006</t>
  </si>
  <si>
    <t>中医药</t>
  </si>
  <si>
    <t>2100601</t>
  </si>
  <si>
    <t>中医（民族医）药专项</t>
  </si>
  <si>
    <t>2100699</t>
  </si>
  <si>
    <t>其他中医药支出</t>
  </si>
  <si>
    <t>21007</t>
  </si>
  <si>
    <t>计划生育事务</t>
  </si>
  <si>
    <t>14年新科目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</si>
  <si>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</si>
  <si>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</si>
  <si>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</si>
  <si>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</si>
  <si>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</si>
  <si>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</si>
  <si>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21010</t>
  </si>
  <si>
    <t>食品和药品监督管理事务</t>
  </si>
  <si>
    <t>2101001</t>
  </si>
  <si>
    <t>2101002</t>
  </si>
  <si>
    <t>2101003</t>
  </si>
  <si>
    <t>2101012</t>
  </si>
  <si>
    <t>药品事务</t>
  </si>
  <si>
    <t>2101014</t>
  </si>
  <si>
    <t>化妆品事务</t>
  </si>
  <si>
    <t>2101015</t>
  </si>
  <si>
    <t>医疗器械事务</t>
  </si>
  <si>
    <t>2101016</t>
  </si>
  <si>
    <t>食品安全事务</t>
  </si>
  <si>
    <t>2101050</t>
  </si>
  <si>
    <t>2101099</t>
  </si>
  <si>
    <t>其他食品和药品监督管理事务支出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</si>
  <si>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</si>
  <si>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</si>
  <si>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</si>
  <si>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</si>
  <si>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</si>
  <si>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</si>
  <si>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</si>
  <si>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</si>
  <si>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</si>
  <si>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</si>
  <si>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</si>
  <si>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>财政对基本医疗保险基金的补助</t>
  </si>
  <si>
    <t>2101201</t>
  </si>
  <si>
    <t>财政对城镇职工基本医疗保险基金的补助</t>
  </si>
  <si>
    <t>2101202</t>
  </si>
  <si>
    <t>财政对城乡居民基本医疗保险基金的补助</t>
  </si>
  <si>
    <t>2101203</t>
  </si>
  <si>
    <t>财政对新型农村合作医疗基金的补助</t>
  </si>
  <si>
    <t>2101204</t>
  </si>
  <si>
    <t>财政对城镇居民基本医疗保险基金的补助</t>
  </si>
  <si>
    <t>2101299</t>
  </si>
  <si>
    <t>财政对其他基本医疗保险基金的补助</t>
  </si>
  <si>
    <t>21013</t>
  </si>
  <si>
    <t>医疗救助</t>
  </si>
  <si>
    <t>2101301</t>
  </si>
  <si>
    <t>城乡医疗救助</t>
  </si>
  <si>
    <t>2101302</t>
  </si>
  <si>
    <t>疾病应急救助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</si>
  <si>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</si>
  <si>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</si>
  <si>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</si>
  <si>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</si>
  <si>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</si>
  <si>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</si>
  <si>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2101499</t>
  </si>
  <si>
    <t>其他优抚对象医疗支出</t>
  </si>
  <si>
    <t>21099</t>
  </si>
  <si>
    <t>其他医疗卫生与计划生育支出</t>
  </si>
  <si>
    <t>2109901</t>
  </si>
  <si>
    <t>211</t>
  </si>
  <si>
    <t>节能环保支出</t>
  </si>
  <si>
    <t>21101</t>
  </si>
  <si>
    <t>环境保护管理事务</t>
  </si>
  <si>
    <t>2110101</t>
  </si>
  <si>
    <t>2110102</t>
  </si>
  <si>
    <t>2110103</t>
  </si>
  <si>
    <t>2110104</t>
  </si>
  <si>
    <t>环境保护宣传</t>
  </si>
  <si>
    <t>2110105</t>
  </si>
  <si>
    <t>环境保护法规、规划及标准</t>
  </si>
  <si>
    <t>2110106</t>
  </si>
  <si>
    <t>环境国际合作及履约</t>
  </si>
  <si>
    <t>2110107</t>
  </si>
  <si>
    <t>环境保护行政许可</t>
  </si>
  <si>
    <t>2110199</t>
  </si>
  <si>
    <t>其他环境保护管理事务支出</t>
  </si>
  <si>
    <t>21102</t>
  </si>
  <si>
    <t>环境监测与监察</t>
  </si>
  <si>
    <t>2110203</t>
  </si>
  <si>
    <t>建设项目环评审查与监督</t>
  </si>
  <si>
    <t>2110204</t>
  </si>
  <si>
    <t>核与辐射安全监督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</si>
  <si>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</si>
  <si>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</si>
  <si>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</si>
  <si>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</si>
  <si>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</si>
  <si>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</si>
  <si>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</si>
  <si>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</si>
  <si>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</si>
  <si>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</si>
  <si>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</si>
  <si>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</si>
  <si>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</si>
  <si>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</si>
  <si>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</si>
  <si>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</si>
  <si>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2110307</t>
  </si>
  <si>
    <t>排污费安排的支出</t>
  </si>
  <si>
    <t>2110399</t>
  </si>
  <si>
    <t>其他污染防治支出</t>
  </si>
  <si>
    <t>21104</t>
  </si>
  <si>
    <t>自然生态保护</t>
  </si>
  <si>
    <t>2110401</t>
  </si>
  <si>
    <t>生态保护</t>
  </si>
  <si>
    <t>2110402</t>
  </si>
  <si>
    <t>农村环境保护</t>
  </si>
  <si>
    <t>2110403</t>
  </si>
  <si>
    <t>自然保护区</t>
  </si>
  <si>
    <t>2110404</t>
  </si>
  <si>
    <t>生物及物种资源保护</t>
  </si>
  <si>
    <t>2110499</t>
  </si>
  <si>
    <t>其他自然生态保护支出</t>
  </si>
  <si>
    <t>21105</t>
  </si>
  <si>
    <t>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</si>
  <si>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</si>
  <si>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</si>
  <si>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</si>
  <si>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</si>
  <si>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</si>
  <si>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</si>
  <si>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</si>
  <si>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</si>
  <si>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2110599</t>
  </si>
  <si>
    <t>其他天然林保护支出</t>
  </si>
  <si>
    <t>21106</t>
  </si>
  <si>
    <t>退耕还林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</si>
  <si>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</si>
  <si>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</si>
  <si>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</si>
  <si>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</si>
  <si>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</si>
  <si>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</si>
  <si>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</si>
  <si>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</si>
  <si>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</si>
  <si>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其他退耕还林支出</t>
  </si>
  <si>
    <t>21107</t>
  </si>
  <si>
    <t>风沙荒漠治理</t>
  </si>
  <si>
    <t>2110704</t>
  </si>
  <si>
    <t>京津风沙源治理工程建设</t>
  </si>
  <si>
    <t>2110799</t>
  </si>
  <si>
    <t>其他风沙荒漠治理支出</t>
  </si>
  <si>
    <t>21108</t>
  </si>
  <si>
    <t>退牧还草</t>
  </si>
  <si>
    <t>2110804</t>
  </si>
  <si>
    <t>退牧还草工程建设</t>
  </si>
  <si>
    <t>2110899</t>
  </si>
  <si>
    <t>其他退牧还草支出</t>
  </si>
  <si>
    <t>21109</t>
  </si>
  <si>
    <t>已垦草原退耕还草</t>
  </si>
  <si>
    <t>2110901</t>
  </si>
  <si>
    <t>21110</t>
  </si>
  <si>
    <t>能源节约利用</t>
  </si>
  <si>
    <t>2111001</t>
  </si>
  <si>
    <t>21111</t>
  </si>
  <si>
    <t>污染减排</t>
  </si>
  <si>
    <t>2111101</t>
  </si>
  <si>
    <t>环境监测与信息</t>
  </si>
  <si>
    <t>2111102</t>
  </si>
  <si>
    <t>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</si>
  <si>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</si>
  <si>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</si>
  <si>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</si>
  <si>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</si>
  <si>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</si>
  <si>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</si>
  <si>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</si>
  <si>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>可再生能源</t>
  </si>
  <si>
    <t>2111201</t>
  </si>
  <si>
    <t>21113</t>
  </si>
  <si>
    <t>循环经济</t>
  </si>
  <si>
    <t>2111301</t>
  </si>
  <si>
    <t>21114</t>
  </si>
  <si>
    <t>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</si>
  <si>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</si>
  <si>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</si>
  <si>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</si>
  <si>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</si>
  <si>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</si>
  <si>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</si>
  <si>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</si>
  <si>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</si>
  <si>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</si>
  <si>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</si>
  <si>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</si>
  <si>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</si>
  <si>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</si>
  <si>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</si>
  <si>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</si>
  <si>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</si>
  <si>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</si>
  <si>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</si>
  <si>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2111413</t>
  </si>
  <si>
    <t>农村电网建设</t>
  </si>
  <si>
    <t>2111450</t>
  </si>
  <si>
    <t>2111499</t>
  </si>
  <si>
    <t>其他能源管理事务支出</t>
  </si>
  <si>
    <t>21160</t>
  </si>
  <si>
    <t>可再生能源电价附加收入安排的支出</t>
  </si>
  <si>
    <t>2116001</t>
  </si>
  <si>
    <t>风力发电补助</t>
  </si>
  <si>
    <t>2116002</t>
  </si>
  <si>
    <t>太阳能发电补助</t>
  </si>
  <si>
    <t>2116003</t>
  </si>
  <si>
    <t>生物质能发电补助</t>
  </si>
  <si>
    <t>2116099</t>
  </si>
  <si>
    <t>其他可再生能源电价附加收入安排的支出</t>
  </si>
  <si>
    <t>21161</t>
  </si>
  <si>
    <t>废弃电器电子产品处理基金支出</t>
  </si>
  <si>
    <t>21199</t>
  </si>
  <si>
    <t>其他节能环保支出</t>
  </si>
  <si>
    <t>2119901</t>
  </si>
  <si>
    <t>212</t>
  </si>
  <si>
    <t>城乡社区支出</t>
  </si>
  <si>
    <t>21201</t>
  </si>
  <si>
    <t>城乡社区管理事务</t>
  </si>
  <si>
    <t>2120101</t>
  </si>
  <si>
    <t>2120102</t>
  </si>
  <si>
    <t>2120103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</si>
  <si>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</si>
  <si>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</si>
  <si>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</si>
  <si>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</si>
  <si>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</si>
  <si>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</si>
  <si>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</si>
  <si>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</si>
  <si>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2120108</t>
  </si>
  <si>
    <t>国家重点风景区规划与保护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</si>
  <si>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</si>
  <si>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</si>
  <si>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</si>
  <si>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</si>
  <si>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</si>
  <si>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</si>
  <si>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</si>
  <si>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</si>
  <si>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</si>
  <si>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</si>
  <si>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</si>
  <si>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</si>
  <si>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</si>
  <si>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</si>
  <si>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</si>
  <si>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</si>
  <si>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</si>
  <si>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</si>
  <si>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21206</t>
  </si>
  <si>
    <t>建设市场管理与监督</t>
  </si>
  <si>
    <t>2120601</t>
  </si>
  <si>
    <t>21208</t>
  </si>
  <si>
    <t>国有土地使用权出让收入及对应专项债务收入安排的支出</t>
  </si>
  <si>
    <t>2120801</t>
  </si>
  <si>
    <t>征地和拆迁补偿支出</t>
  </si>
  <si>
    <t>2120802</t>
  </si>
  <si>
    <t>土地开发支出</t>
  </si>
  <si>
    <t>2120803</t>
  </si>
  <si>
    <t>城市建设支出</t>
  </si>
  <si>
    <t>2120804</t>
  </si>
  <si>
    <t>农村基础设施建设支出</t>
  </si>
  <si>
    <t>2120805</t>
  </si>
  <si>
    <t>补助被征地农民支出</t>
  </si>
  <si>
    <t>2120806</t>
  </si>
  <si>
    <t>土地出让业务支出</t>
  </si>
  <si>
    <t>2120807</t>
  </si>
  <si>
    <t>廉租住房支出</t>
  </si>
  <si>
    <t>2120809</t>
  </si>
  <si>
    <t>支付破产或改制企业职工安置费</t>
  </si>
  <si>
    <t>2120810</t>
  </si>
  <si>
    <t>棚户区改造支出</t>
  </si>
  <si>
    <t>2120811</t>
  </si>
  <si>
    <t>公共租赁住房支出</t>
  </si>
  <si>
    <t>2120813</t>
  </si>
  <si>
    <t>保障性住房租金补贴</t>
  </si>
  <si>
    <t>2120899</t>
  </si>
  <si>
    <t>其他国有土地使用权出让收入安排的支出</t>
  </si>
  <si>
    <t>21209</t>
  </si>
  <si>
    <t>城市公用事业附加及对应专项债务收入安排的支出</t>
  </si>
  <si>
    <t>2120901</t>
  </si>
  <si>
    <t>城市公共设施</t>
  </si>
  <si>
    <t>2120902</t>
  </si>
  <si>
    <t>城市环境卫生</t>
  </si>
  <si>
    <t>2120903</t>
  </si>
  <si>
    <t>公有房屋</t>
  </si>
  <si>
    <t>2120904</t>
  </si>
  <si>
    <t>城市防洪</t>
  </si>
  <si>
    <t>2120999</t>
  </si>
  <si>
    <t>其他城市公用事业附加安排的支出</t>
  </si>
  <si>
    <t>21210</t>
  </si>
  <si>
    <t>国有土地收益基金及对应专项债务收入安排的支出</t>
  </si>
  <si>
    <t>2121001</t>
  </si>
  <si>
    <t>2121002</t>
  </si>
  <si>
    <t>2121099</t>
  </si>
  <si>
    <t>其他国有土地收益基金支出</t>
  </si>
  <si>
    <t>21211</t>
  </si>
  <si>
    <t>农业土地开发资金及对应专项债务收入安排的支出</t>
  </si>
  <si>
    <t>21212</t>
  </si>
  <si>
    <t>新增建设用地土地有偿使用费及对应专项债务收入安排的支出</t>
  </si>
  <si>
    <t>2121201</t>
  </si>
  <si>
    <t>耕地开发专项支出</t>
  </si>
  <si>
    <t>2121202</t>
  </si>
  <si>
    <t>基本农田建设和保护支出</t>
  </si>
  <si>
    <t>2121203</t>
  </si>
  <si>
    <t>土地整理支出</t>
  </si>
  <si>
    <t>2121204</t>
  </si>
  <si>
    <t>用于地震灾后恢复重建的支出</t>
  </si>
  <si>
    <t>2121299</t>
  </si>
  <si>
    <t>其他新增建设用地土地有偿使用费安排的支出</t>
  </si>
  <si>
    <t>21213</t>
  </si>
  <si>
    <t>城市基础设施配套费及对应专项债务收入安排的支出</t>
  </si>
  <si>
    <t>2121301</t>
  </si>
  <si>
    <t>2121302</t>
  </si>
  <si>
    <t>2121303</t>
  </si>
  <si>
    <t>2121304</t>
  </si>
  <si>
    <t>2121399</t>
  </si>
  <si>
    <t>其他城市基础设施配套费安排的支出</t>
  </si>
  <si>
    <t>21214</t>
  </si>
  <si>
    <t>污水处理费及对应专项债务收入安排的支出</t>
  </si>
  <si>
    <t>2121401</t>
  </si>
  <si>
    <t>污水处理设施建设和运营</t>
  </si>
  <si>
    <t>2121402</t>
  </si>
  <si>
    <t>代征手续费</t>
  </si>
  <si>
    <t>2121499</t>
  </si>
  <si>
    <t>其他污水处理费安排的支出</t>
  </si>
  <si>
    <t>21299</t>
  </si>
  <si>
    <t>其他城乡社区支出</t>
  </si>
  <si>
    <t>2129999</t>
  </si>
  <si>
    <t>213</t>
  </si>
  <si>
    <t>农林水支出</t>
  </si>
  <si>
    <t>21301</t>
  </si>
  <si>
    <t>农业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</si>
  <si>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</si>
  <si>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</si>
  <si>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</si>
  <si>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</si>
  <si>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</si>
  <si>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</si>
  <si>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</si>
  <si>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</si>
  <si>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</si>
  <si>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</si>
  <si>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</si>
  <si>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</si>
  <si>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</si>
  <si>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</si>
  <si>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</si>
  <si>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</si>
  <si>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2130112</t>
  </si>
  <si>
    <t>农业行业业务管理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</si>
  <si>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</si>
  <si>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</si>
  <si>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</si>
  <si>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</si>
  <si>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</si>
  <si>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</si>
  <si>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</si>
  <si>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</si>
  <si>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</si>
  <si>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农业生产支持补贴</t>
  </si>
  <si>
    <t>2130124</t>
  </si>
  <si>
    <t>农业组织化与产业化经营</t>
  </si>
  <si>
    <t>2130125</t>
  </si>
  <si>
    <t>农产品加工与促销</t>
  </si>
  <si>
    <t>2130126</t>
  </si>
  <si>
    <t>农村公益事业</t>
  </si>
  <si>
    <t>2130129</t>
  </si>
  <si>
    <t>综合财力补助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</si>
  <si>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</si>
  <si>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</si>
  <si>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</si>
  <si>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</si>
  <si>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</si>
  <si>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</si>
  <si>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</si>
  <si>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</si>
  <si>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2130199</t>
  </si>
  <si>
    <t>其他农业支出</t>
  </si>
  <si>
    <t>21302</t>
  </si>
  <si>
    <t>林业</t>
  </si>
  <si>
    <t>2130201</t>
  </si>
  <si>
    <t>2130202</t>
  </si>
  <si>
    <t>2130203</t>
  </si>
  <si>
    <t>2130204</t>
  </si>
  <si>
    <t>林业事业机构</t>
  </si>
  <si>
    <t>2130205</t>
  </si>
  <si>
    <t>森林培育</t>
  </si>
  <si>
    <t>2130206</t>
  </si>
  <si>
    <t>林业技术推广</t>
  </si>
  <si>
    <t>2130207</t>
  </si>
  <si>
    <t>森林资源管理</t>
  </si>
  <si>
    <t>2130208</t>
  </si>
  <si>
    <t>森林资源监测</t>
  </si>
  <si>
    <t>2130209</t>
  </si>
  <si>
    <t>森林生态效益补偿</t>
  </si>
  <si>
    <t>2130210</t>
  </si>
  <si>
    <t>林业自然保护区</t>
  </si>
  <si>
    <t>2130211</t>
  </si>
  <si>
    <t>动植物保护</t>
  </si>
  <si>
    <t>2130212</t>
  </si>
  <si>
    <t>湿地保护</t>
  </si>
  <si>
    <t>2130213</t>
  </si>
  <si>
    <t>林业执法与监督</t>
  </si>
  <si>
    <t>2130216</t>
  </si>
  <si>
    <t>林业检疫检测</t>
  </si>
  <si>
    <t>2130217</t>
  </si>
  <si>
    <t>防沙治沙</t>
  </si>
  <si>
    <t>2130218</t>
  </si>
  <si>
    <t>林业质量安全</t>
  </si>
  <si>
    <t>2130219</t>
  </si>
  <si>
    <t>林业工程与项目管理</t>
  </si>
  <si>
    <t>2130220</t>
  </si>
  <si>
    <t>林业对外合作与交流</t>
  </si>
  <si>
    <t>2130221</t>
  </si>
  <si>
    <t>林业产业化</t>
  </si>
  <si>
    <t>2130223</t>
  </si>
  <si>
    <t>信息管理</t>
  </si>
  <si>
    <t>2130224</t>
  </si>
  <si>
    <t>林业政策制定与宣传</t>
  </si>
  <si>
    <t>2130225</t>
  </si>
  <si>
    <t>林业资金审计稽查</t>
  </si>
  <si>
    <t>2130226</t>
  </si>
  <si>
    <t>林区公共支出</t>
  </si>
  <si>
    <t>2130227</t>
  </si>
  <si>
    <t>林业贷款贴息</t>
  </si>
  <si>
    <t>2130232</t>
  </si>
  <si>
    <t>成品油价格改革对林业的补贴</t>
  </si>
  <si>
    <t>2130234</t>
  </si>
  <si>
    <t>林业防灾减灾</t>
  </si>
  <si>
    <t>2130299</t>
  </si>
  <si>
    <t>其他林业支出</t>
  </si>
  <si>
    <t>21303</t>
  </si>
  <si>
    <t>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</si>
  <si>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</si>
  <si>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</si>
  <si>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</si>
  <si>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</si>
  <si>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</si>
  <si>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</si>
  <si>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</si>
  <si>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</si>
  <si>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</si>
  <si>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</si>
  <si>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</si>
  <si>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</si>
  <si>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</si>
  <si>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</si>
  <si>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</si>
  <si>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</si>
  <si>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</si>
  <si>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</si>
  <si>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</si>
  <si>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</si>
  <si>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</si>
  <si>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</si>
  <si>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</si>
  <si>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</si>
  <si>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</si>
  <si>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2130315</t>
  </si>
  <si>
    <t>抗旱</t>
  </si>
  <si>
    <t>2130316</t>
  </si>
  <si>
    <t>农田水利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</si>
  <si>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</si>
  <si>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</si>
  <si>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</si>
  <si>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</si>
  <si>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</si>
  <si>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</si>
  <si>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</si>
  <si>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</si>
  <si>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</si>
  <si>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</si>
  <si>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2130331</t>
  </si>
  <si>
    <t>水资源费安排的支出</t>
  </si>
  <si>
    <t>2130332</t>
  </si>
  <si>
    <t>砂石资源费支出</t>
  </si>
  <si>
    <t>2130333</t>
  </si>
  <si>
    <t>2130334</t>
  </si>
  <si>
    <t>水利建设移民支出</t>
  </si>
  <si>
    <t>2130335</t>
  </si>
  <si>
    <t>农村人畜饮水</t>
  </si>
  <si>
    <t>2130399</t>
  </si>
  <si>
    <t>其他水利支出</t>
  </si>
  <si>
    <t>21304</t>
  </si>
  <si>
    <t>南水北调</t>
  </si>
  <si>
    <t>2130401</t>
  </si>
  <si>
    <t>2130402</t>
  </si>
  <si>
    <t>2130403</t>
  </si>
  <si>
    <t>2130404</t>
  </si>
  <si>
    <t>南水北调工程建设</t>
  </si>
  <si>
    <t>2130405</t>
  </si>
  <si>
    <t>政策研究与信息管理</t>
  </si>
  <si>
    <t>2130406</t>
  </si>
  <si>
    <t>工程稽查</t>
  </si>
  <si>
    <t>2130407</t>
  </si>
  <si>
    <t>前期工作</t>
  </si>
  <si>
    <t>2130408</t>
  </si>
  <si>
    <t>南水北调技术推广</t>
  </si>
  <si>
    <t>2130409</t>
  </si>
  <si>
    <t>环境、移民及水资源管理与保护</t>
  </si>
  <si>
    <t>2130499</t>
  </si>
  <si>
    <t>其他南水北调支出</t>
  </si>
  <si>
    <t>21305</t>
  </si>
  <si>
    <t>扶贫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</si>
  <si>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</si>
  <si>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</si>
  <si>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</si>
  <si>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</si>
  <si>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</si>
  <si>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</si>
  <si>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</si>
  <si>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</si>
  <si>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</si>
  <si>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</si>
  <si>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</si>
  <si>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</si>
  <si>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</si>
  <si>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</si>
  <si>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</si>
  <si>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</si>
  <si>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>其他扶贫支出</t>
  </si>
  <si>
    <t>21306</t>
  </si>
  <si>
    <t>农业综合开发</t>
  </si>
  <si>
    <t>2130601</t>
  </si>
  <si>
    <t>2130602</t>
  </si>
  <si>
    <t>土地治理</t>
  </si>
  <si>
    <t>2130603</t>
  </si>
  <si>
    <t>产业化经营</t>
  </si>
  <si>
    <t>2130604</t>
  </si>
  <si>
    <t>科技示范</t>
  </si>
  <si>
    <t>2130699</t>
  </si>
  <si>
    <t>其他农业综合开发支出</t>
  </si>
  <si>
    <t>21307</t>
  </si>
  <si>
    <t>农村综合改革</t>
  </si>
  <si>
    <t>2130701</t>
  </si>
  <si>
    <t>对村级一事一议的补助</t>
  </si>
  <si>
    <t>2130704</t>
  </si>
  <si>
    <t>国有农场办社会职能改革补助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</si>
  <si>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</si>
  <si>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</si>
  <si>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</si>
  <si>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</si>
  <si>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</si>
  <si>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</si>
  <si>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</si>
  <si>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>其他农村综合改革支出</t>
  </si>
  <si>
    <t>21308</t>
  </si>
  <si>
    <t>普惠金融发展支出</t>
  </si>
  <si>
    <t>2130801</t>
  </si>
  <si>
    <t>支持农村金融机构</t>
  </si>
  <si>
    <t>2130802</t>
  </si>
  <si>
    <t>涉农贷款增量奖励</t>
  </si>
  <si>
    <t>2130803</t>
  </si>
  <si>
    <t>农业保险保费补贴</t>
  </si>
  <si>
    <t>2130804</t>
  </si>
  <si>
    <t>创业担保贷款贴息</t>
  </si>
  <si>
    <t>2130805</t>
  </si>
  <si>
    <t>补充创业担保贷款基金</t>
  </si>
  <si>
    <t>2130899</t>
  </si>
  <si>
    <t>其他普惠金融发展支出</t>
  </si>
  <si>
    <t>21309</t>
  </si>
  <si>
    <t>目标价格补贴</t>
  </si>
  <si>
    <t>2130901</t>
  </si>
  <si>
    <t>棉花目标价格补贴</t>
  </si>
  <si>
    <t>2130902</t>
  </si>
  <si>
    <t>大豆目标价格补贴</t>
  </si>
  <si>
    <t>2130999</t>
  </si>
  <si>
    <t>其他目标价格补贴</t>
  </si>
  <si>
    <t>21366</t>
  </si>
  <si>
    <t>大中型水库库区基金及对应专项债务收入安排的支出</t>
  </si>
  <si>
    <t>2136601</t>
  </si>
  <si>
    <t>2136602</t>
  </si>
  <si>
    <t>解决移民遗留问题</t>
  </si>
  <si>
    <t>2136603</t>
  </si>
  <si>
    <t>库区防护工程维护</t>
  </si>
  <si>
    <t>2136699</t>
  </si>
  <si>
    <t>其他大中型水库库区基金支出</t>
  </si>
  <si>
    <t>21367</t>
  </si>
  <si>
    <t>三峡水库库区基金支出</t>
  </si>
  <si>
    <t>2136701</t>
  </si>
  <si>
    <t>2136702</t>
  </si>
  <si>
    <t>2136703</t>
  </si>
  <si>
    <t>库区维护和管理</t>
  </si>
  <si>
    <t>2136799</t>
  </si>
  <si>
    <t>其他三峡水库库区基金支出</t>
  </si>
  <si>
    <t>21368</t>
  </si>
  <si>
    <t>南水北调工程基金及对应专项债务收入安排的支出</t>
  </si>
  <si>
    <t>2136801</t>
  </si>
  <si>
    <t>2136802</t>
  </si>
  <si>
    <t>偿还南水北调工程贷款本息</t>
  </si>
  <si>
    <t>21369</t>
  </si>
  <si>
    <t>国家重大水利工程建设基金及对应专项债务收入安排的支出</t>
  </si>
  <si>
    <t>2136901</t>
  </si>
  <si>
    <t>2136902</t>
  </si>
  <si>
    <t>三峡工程后续工作</t>
  </si>
  <si>
    <t>2136903</t>
  </si>
  <si>
    <t>地方重大水利工程建设</t>
  </si>
  <si>
    <t>2136999</t>
  </si>
  <si>
    <t>其他重大水利工程建设基金支出</t>
  </si>
  <si>
    <t>21399</t>
  </si>
  <si>
    <t>其他农林水支出</t>
  </si>
  <si>
    <t>2139901</t>
  </si>
  <si>
    <t>化解其他公益性乡村债务支出</t>
  </si>
  <si>
    <t>2139999</t>
  </si>
  <si>
    <t>214</t>
  </si>
  <si>
    <t>交通运输支出</t>
  </si>
  <si>
    <t>21401</t>
  </si>
  <si>
    <t>公路水路运输</t>
  </si>
  <si>
    <t>2140101</t>
  </si>
  <si>
    <t>2140102</t>
  </si>
  <si>
    <t>2140103</t>
  </si>
  <si>
    <t>2140104</t>
  </si>
  <si>
    <t>公路建设</t>
  </si>
  <si>
    <t>2140106</t>
  </si>
  <si>
    <t>公路养护</t>
  </si>
  <si>
    <t>2140109</t>
  </si>
  <si>
    <t>交通运输信息化建设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</si>
  <si>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</si>
  <si>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</si>
  <si>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</si>
  <si>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</si>
  <si>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</si>
  <si>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</si>
  <si>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</si>
  <si>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</si>
  <si>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</si>
  <si>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港口设施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</si>
  <si>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</si>
  <si>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</si>
  <si>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</si>
  <si>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</si>
  <si>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</si>
  <si>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</si>
  <si>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</si>
  <si>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</si>
  <si>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</si>
  <si>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</si>
  <si>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</si>
  <si>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</si>
  <si>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</si>
  <si>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</si>
  <si>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</si>
  <si>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</si>
  <si>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</si>
  <si>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</si>
  <si>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</si>
  <si>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</si>
  <si>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</si>
  <si>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>其他公路水路运输支出</t>
  </si>
  <si>
    <t>21402</t>
  </si>
  <si>
    <t>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</si>
  <si>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</si>
  <si>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</si>
  <si>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</si>
  <si>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</si>
  <si>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</si>
  <si>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</si>
  <si>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</si>
  <si>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</si>
  <si>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</si>
  <si>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</si>
  <si>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</si>
  <si>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</si>
  <si>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</si>
  <si>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</si>
  <si>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</si>
  <si>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</si>
  <si>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>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</si>
  <si>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</si>
  <si>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</si>
  <si>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</si>
  <si>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</si>
  <si>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</si>
  <si>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</si>
  <si>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</si>
  <si>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</si>
  <si>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</si>
  <si>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</si>
  <si>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</si>
  <si>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</si>
  <si>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</si>
  <si>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</si>
  <si>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</si>
  <si>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</si>
  <si>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>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</si>
  <si>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</si>
  <si>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</si>
  <si>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</si>
  <si>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</si>
  <si>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</si>
  <si>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</si>
  <si>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</si>
  <si>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成品油价格改革补贴其他支出</t>
  </si>
  <si>
    <t>21405</t>
  </si>
  <si>
    <t>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</si>
  <si>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</si>
  <si>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</si>
  <si>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</si>
  <si>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</si>
  <si>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</si>
  <si>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</si>
  <si>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</si>
  <si>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</si>
  <si>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</si>
  <si>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>车辆购置税支出</t>
  </si>
  <si>
    <t>2140601</t>
  </si>
  <si>
    <t>车辆购置税用于公路等基础设施建设支出</t>
  </si>
  <si>
    <t>2140602</t>
  </si>
  <si>
    <t>车辆购置税用于农村公路建设支出</t>
  </si>
  <si>
    <t>2140603</t>
  </si>
  <si>
    <t>车辆购置税用于老旧汽车报废更新补贴支出</t>
  </si>
  <si>
    <t>2140699</t>
  </si>
  <si>
    <t>车辆购置税其他支出</t>
  </si>
  <si>
    <t>21460</t>
  </si>
  <si>
    <t>海南省高等级公路车辆通行附加费及对应专项债务收入安排的支出</t>
  </si>
  <si>
    <t>2146001</t>
  </si>
  <si>
    <t>2146002</t>
  </si>
  <si>
    <t>2146003</t>
  </si>
  <si>
    <t>公路还贷</t>
  </si>
  <si>
    <t>2146099</t>
  </si>
  <si>
    <t>其他海南省高等级公路车辆通行附加费安排的支出</t>
  </si>
  <si>
    <t>21462</t>
  </si>
  <si>
    <t>车辆通行费及对应专项债务收入安排的支出</t>
  </si>
  <si>
    <t>2146201</t>
  </si>
  <si>
    <t>2146202</t>
  </si>
  <si>
    <t>政府还贷公路养护</t>
  </si>
  <si>
    <t>2146203</t>
  </si>
  <si>
    <t>政府还贷公路管理</t>
  </si>
  <si>
    <t>2146299</t>
  </si>
  <si>
    <t>其他车辆通行费安排的支出</t>
  </si>
  <si>
    <t>21463</t>
  </si>
  <si>
    <t>港口建设费及对应专项债务收入安排的支出</t>
  </si>
  <si>
    <t>2146301</t>
  </si>
  <si>
    <t>2146302</t>
  </si>
  <si>
    <t>航道建设和维护</t>
  </si>
  <si>
    <t>2146303</t>
  </si>
  <si>
    <t>航运保障系统建设</t>
  </si>
  <si>
    <t>2146399</t>
  </si>
  <si>
    <t>其他港口建设费安排的支出</t>
  </si>
  <si>
    <t>21464</t>
  </si>
  <si>
    <t>铁路建设基金支出</t>
  </si>
  <si>
    <t>2146401</t>
  </si>
  <si>
    <t>铁路建设投资</t>
  </si>
  <si>
    <t>2146402</t>
  </si>
  <si>
    <t>购置铁路机车车辆</t>
  </si>
  <si>
    <t>2146403</t>
  </si>
  <si>
    <t>铁路还贷</t>
  </si>
  <si>
    <t>2146404</t>
  </si>
  <si>
    <t>建设项目铺底资金</t>
  </si>
  <si>
    <t>2146405</t>
  </si>
  <si>
    <t>勘测设计</t>
  </si>
  <si>
    <t>2146406</t>
  </si>
  <si>
    <t>注册资本金</t>
  </si>
  <si>
    <t>2146407</t>
  </si>
  <si>
    <t>周转资金</t>
  </si>
  <si>
    <t>2146499</t>
  </si>
  <si>
    <t>其他铁路建设基金支出</t>
  </si>
  <si>
    <t>21468</t>
  </si>
  <si>
    <t>船舶油污损害赔偿基金支出</t>
  </si>
  <si>
    <t>2146801</t>
  </si>
  <si>
    <t>应急处置费用</t>
  </si>
  <si>
    <t>2146802</t>
  </si>
  <si>
    <t>控制清除污染</t>
  </si>
  <si>
    <t>2146803</t>
  </si>
  <si>
    <t>损失补偿</t>
  </si>
  <si>
    <t>2146804</t>
  </si>
  <si>
    <t>生态恢复</t>
  </si>
  <si>
    <t>2146805</t>
  </si>
  <si>
    <t>监视监测</t>
  </si>
  <si>
    <t>2146899</t>
  </si>
  <si>
    <t>其他船舶油污损害赔偿基金支出</t>
  </si>
  <si>
    <t>21469</t>
  </si>
  <si>
    <t>民航发展基金支出</t>
  </si>
  <si>
    <t>2146901</t>
  </si>
  <si>
    <t>民航机场建设</t>
  </si>
  <si>
    <t>2146902</t>
  </si>
  <si>
    <t>2146903</t>
  </si>
  <si>
    <t>民航安全</t>
  </si>
  <si>
    <t>2146904</t>
  </si>
  <si>
    <t>航线和机场补贴</t>
  </si>
  <si>
    <t>2146906</t>
  </si>
  <si>
    <t>民航节能减排</t>
  </si>
  <si>
    <t>2146907</t>
  </si>
  <si>
    <t>通用航空发展</t>
  </si>
  <si>
    <t>2146908</t>
  </si>
  <si>
    <t>征管经费</t>
  </si>
  <si>
    <t>2146999</t>
  </si>
  <si>
    <t>其他民航发展基金支出</t>
  </si>
  <si>
    <t>21499</t>
  </si>
  <si>
    <t>其他交通运输支出</t>
  </si>
  <si>
    <t>2149901</t>
  </si>
  <si>
    <t>公共交通运营补助</t>
  </si>
  <si>
    <t>2149999</t>
  </si>
  <si>
    <t>资源勘探信息等支出</t>
  </si>
  <si>
    <t>21501</t>
  </si>
  <si>
    <t>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</si>
  <si>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</si>
  <si>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</si>
  <si>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</si>
  <si>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</si>
  <si>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</si>
  <si>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</si>
  <si>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</si>
  <si>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</si>
  <si>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</si>
  <si>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</si>
  <si>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</si>
  <si>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</si>
  <si>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</si>
  <si>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</si>
  <si>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</si>
  <si>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</si>
  <si>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>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</si>
  <si>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</si>
  <si>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</si>
  <si>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</si>
  <si>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</si>
  <si>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</si>
  <si>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</si>
  <si>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</si>
  <si>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</si>
  <si>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</si>
  <si>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</si>
  <si>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</si>
  <si>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</si>
  <si>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</si>
  <si>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</si>
  <si>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</si>
  <si>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</si>
  <si>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</si>
  <si>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</si>
  <si>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</si>
  <si>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</si>
  <si>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</si>
  <si>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</si>
  <si>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</si>
  <si>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</si>
  <si>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</si>
  <si>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</si>
  <si>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</si>
  <si>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</si>
  <si>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>建筑业</t>
  </si>
  <si>
    <t>2150301</t>
  </si>
  <si>
    <t>2150302</t>
  </si>
  <si>
    <t>2150303</t>
  </si>
  <si>
    <t>2150399</t>
  </si>
  <si>
    <t>其他建筑业支出</t>
  </si>
  <si>
    <t>21505</t>
  </si>
  <si>
    <t>工业和信息产业监管</t>
  </si>
  <si>
    <t>2150501</t>
  </si>
  <si>
    <t>2150502</t>
  </si>
  <si>
    <t>2150503</t>
  </si>
  <si>
    <t>2150505</t>
  </si>
  <si>
    <t>战备应急</t>
  </si>
  <si>
    <t>2150506</t>
  </si>
  <si>
    <t>信息安全建设</t>
  </si>
  <si>
    <t>2150507</t>
  </si>
  <si>
    <t>专用通信</t>
  </si>
  <si>
    <t>2150508</t>
  </si>
  <si>
    <t>无线电监管</t>
  </si>
  <si>
    <t>2150509</t>
  </si>
  <si>
    <t>工业和信息产业战略研究与标准制定</t>
  </si>
  <si>
    <t>2150510</t>
  </si>
  <si>
    <t>工业和信息产业支持</t>
  </si>
  <si>
    <t>2150511</t>
  </si>
  <si>
    <t>电子专项工程</t>
  </si>
  <si>
    <t>2150513</t>
  </si>
  <si>
    <t>2150515</t>
  </si>
  <si>
    <t>技术基础研究</t>
  </si>
  <si>
    <t>2150599</t>
  </si>
  <si>
    <t>其他工业和信息产业监管支出</t>
  </si>
  <si>
    <t>21506</t>
  </si>
  <si>
    <t>安全生产监管</t>
  </si>
  <si>
    <t>2150601</t>
  </si>
  <si>
    <t>2150602</t>
  </si>
  <si>
    <t>2150603</t>
  </si>
  <si>
    <t>2150604</t>
  </si>
  <si>
    <t>国务院安委会专项</t>
  </si>
  <si>
    <t>2150605</t>
  </si>
  <si>
    <t>安全监管监察专项</t>
  </si>
  <si>
    <t>2150606</t>
  </si>
  <si>
    <t>应急救援支出</t>
  </si>
  <si>
    <t>2150607</t>
  </si>
  <si>
    <t>煤炭安全</t>
  </si>
  <si>
    <t>2150699</t>
  </si>
  <si>
    <t>其他安全生产监管支出</t>
  </si>
  <si>
    <t>21507</t>
  </si>
  <si>
    <t>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</si>
  <si>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</si>
  <si>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</si>
  <si>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</si>
  <si>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</si>
  <si>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</si>
  <si>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</si>
  <si>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</si>
  <si>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</si>
  <si>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>其他国有资产监管支出</t>
  </si>
  <si>
    <t>21508</t>
  </si>
  <si>
    <t>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</si>
  <si>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</si>
  <si>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</si>
  <si>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</si>
  <si>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</si>
  <si>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</si>
  <si>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</si>
  <si>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</si>
  <si>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</si>
  <si>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</si>
  <si>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21561</t>
  </si>
  <si>
    <t>新型墙体材料专项基金及对应专项债务收入安排的支出</t>
  </si>
  <si>
    <t>2156101</t>
  </si>
  <si>
    <t>技改贴息和补助</t>
  </si>
  <si>
    <t>2156102</t>
  </si>
  <si>
    <t>技术研发和推广</t>
  </si>
  <si>
    <t>2156103</t>
  </si>
  <si>
    <t>示范项目补贴</t>
  </si>
  <si>
    <t>2156104</t>
  </si>
  <si>
    <t>宣传和培训</t>
  </si>
  <si>
    <t>2156199</t>
  </si>
  <si>
    <t>其他新型墙体材料专项基金支出</t>
  </si>
  <si>
    <t>21562</t>
  </si>
  <si>
    <t>农网还贷资金支出</t>
  </si>
  <si>
    <t>2156201</t>
  </si>
  <si>
    <t>中央农网还贷资金支出</t>
  </si>
  <si>
    <t>2156202</t>
  </si>
  <si>
    <t>地方农网还贷资金支出</t>
  </si>
  <si>
    <t>2156299</t>
  </si>
  <si>
    <t>其他农网还贷资金支出</t>
  </si>
  <si>
    <t>21599</t>
  </si>
  <si>
    <t>其他资源勘探信息等支出</t>
  </si>
  <si>
    <t>2159901</t>
  </si>
  <si>
    <t>黄金事务</t>
  </si>
  <si>
    <t>2159902</t>
  </si>
  <si>
    <t>建设项目贷款贴息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</si>
  <si>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</si>
  <si>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</si>
  <si>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</si>
  <si>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</si>
  <si>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</si>
  <si>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</si>
  <si>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</si>
  <si>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216</t>
  </si>
  <si>
    <t>商业服务业等支出</t>
  </si>
  <si>
    <t>21602</t>
  </si>
  <si>
    <t>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</si>
  <si>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</si>
  <si>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</si>
  <si>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</si>
  <si>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</si>
  <si>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</si>
  <si>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</si>
  <si>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</si>
  <si>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</si>
  <si>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</si>
  <si>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</si>
  <si>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</si>
  <si>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</si>
  <si>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</si>
  <si>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</si>
  <si>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21605</t>
  </si>
  <si>
    <t>旅游业管理与服务支出</t>
  </si>
  <si>
    <t>2160501</t>
  </si>
  <si>
    <t>2160502</t>
  </si>
  <si>
    <t>2160503</t>
  </si>
  <si>
    <t>2160504</t>
  </si>
  <si>
    <t>旅游宣传</t>
  </si>
  <si>
    <t>2160505</t>
  </si>
  <si>
    <t>旅游行业业务管理</t>
  </si>
  <si>
    <t>2160599</t>
  </si>
  <si>
    <t>其他旅游业管理与服务支出</t>
  </si>
  <si>
    <t>21606</t>
  </si>
  <si>
    <t>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</si>
  <si>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</si>
  <si>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</si>
  <si>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</si>
  <si>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</si>
  <si>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</si>
  <si>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</si>
  <si>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</si>
  <si>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21660</t>
  </si>
  <si>
    <t>旅游发展基金支出</t>
  </si>
  <si>
    <t>2166001</t>
  </si>
  <si>
    <t>宣传促销</t>
  </si>
  <si>
    <t>2166002</t>
  </si>
  <si>
    <t>行业规划</t>
  </si>
  <si>
    <t>2166003</t>
  </si>
  <si>
    <t>旅游事业补助</t>
  </si>
  <si>
    <t>2166004</t>
  </si>
  <si>
    <t>地方旅游开发项目补助</t>
  </si>
  <si>
    <t>2166099</t>
  </si>
  <si>
    <t>其他旅游发展基金支出</t>
  </si>
  <si>
    <t>21699</t>
  </si>
  <si>
    <t>其他商业服务业等支出</t>
  </si>
  <si>
    <t>2169901</t>
  </si>
  <si>
    <t>服务业基础设施建设</t>
  </si>
  <si>
    <t>2169999</t>
  </si>
  <si>
    <t>217</t>
  </si>
  <si>
    <t>金融支出</t>
  </si>
  <si>
    <t>21701</t>
  </si>
  <si>
    <t>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</si>
  <si>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</si>
  <si>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</si>
  <si>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</si>
  <si>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</si>
  <si>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</si>
  <si>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</si>
  <si>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</si>
  <si>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</si>
  <si>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</si>
  <si>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>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</si>
  <si>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</si>
  <si>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</si>
  <si>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</si>
  <si>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</si>
  <si>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</si>
  <si>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</si>
  <si>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</si>
  <si>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</si>
  <si>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</si>
  <si>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</si>
  <si>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</si>
  <si>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</si>
  <si>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</si>
  <si>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</si>
  <si>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</si>
  <si>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</si>
  <si>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</si>
  <si>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</si>
  <si>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</si>
  <si>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>金融发展支出</t>
  </si>
  <si>
    <t>2170301</t>
  </si>
  <si>
    <t>政策性银行亏损补贴</t>
  </si>
  <si>
    <t>2170302</t>
  </si>
  <si>
    <t>商业银行贷款贴息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</si>
  <si>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</si>
  <si>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</si>
  <si>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</si>
  <si>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</si>
  <si>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</si>
  <si>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</si>
  <si>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</si>
  <si>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>金融调控支出</t>
  </si>
  <si>
    <t>2170401</t>
  </si>
  <si>
    <t>中央银行亏损补贴</t>
  </si>
  <si>
    <t>2170402</t>
  </si>
  <si>
    <t>中央特别国债经营基金支出</t>
  </si>
  <si>
    <t>2170403</t>
  </si>
  <si>
    <t>中央特别国债经营基金财务支出</t>
  </si>
  <si>
    <t>2170499</t>
  </si>
  <si>
    <t>其他金融调控支出</t>
  </si>
  <si>
    <t>21799</t>
  </si>
  <si>
    <t>其他金融支出</t>
  </si>
  <si>
    <t>2179901</t>
  </si>
  <si>
    <t>219</t>
  </si>
  <si>
    <t>援助其他地区支出</t>
  </si>
  <si>
    <t>21901</t>
  </si>
  <si>
    <t>一般公共服务</t>
  </si>
  <si>
    <t>21902</t>
  </si>
  <si>
    <t>教育</t>
  </si>
  <si>
    <t>21903</t>
  </si>
  <si>
    <t>文化体育与传媒</t>
  </si>
  <si>
    <t>21904</t>
  </si>
  <si>
    <t>医疗卫生</t>
  </si>
  <si>
    <t>21905</t>
  </si>
  <si>
    <t>节能环保</t>
  </si>
  <si>
    <t>21906</t>
  </si>
  <si>
    <t>21907</t>
  </si>
  <si>
    <t>交通运输</t>
  </si>
  <si>
    <t>21908</t>
  </si>
  <si>
    <t>住房保障</t>
  </si>
  <si>
    <t>21999</t>
  </si>
  <si>
    <t>220</t>
  </si>
  <si>
    <t>国土海洋气象等支出</t>
  </si>
  <si>
    <t>22001</t>
  </si>
  <si>
    <t>国土资源事务</t>
  </si>
  <si>
    <t>2200101</t>
  </si>
  <si>
    <t>2200102</t>
  </si>
  <si>
    <t>2200103</t>
  </si>
  <si>
    <t>2200104</t>
  </si>
  <si>
    <t>国土资源规划及管理</t>
  </si>
  <si>
    <t>2200105</t>
  </si>
  <si>
    <t>土地资源调查</t>
  </si>
  <si>
    <t>2200106</t>
  </si>
  <si>
    <t>土地资源利用与保护</t>
  </si>
  <si>
    <t>2200107</t>
  </si>
  <si>
    <t>国土资源社会公益服务</t>
  </si>
  <si>
    <t>2200108</t>
  </si>
  <si>
    <t>国土资源行业业务管理</t>
  </si>
  <si>
    <t>2200109</t>
  </si>
  <si>
    <t>国土资源调查</t>
  </si>
  <si>
    <t>2200110</t>
  </si>
  <si>
    <t>国土整治</t>
  </si>
  <si>
    <t>2200111</t>
  </si>
  <si>
    <t>地质灾害防治</t>
  </si>
  <si>
    <t>2200112</t>
  </si>
  <si>
    <t>土地资源储备支出</t>
  </si>
  <si>
    <t>2200113</t>
  </si>
  <si>
    <t>地质及矿产资源调查</t>
  </si>
  <si>
    <t>2200114</t>
  </si>
  <si>
    <t>地质矿产资源利用与保护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</si>
  <si>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</si>
  <si>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</si>
  <si>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</si>
  <si>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</si>
  <si>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</si>
  <si>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</si>
  <si>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2200150</t>
  </si>
  <si>
    <t>2200199</t>
  </si>
  <si>
    <t>其他国土资源事务支出</t>
  </si>
  <si>
    <t>22002</t>
  </si>
  <si>
    <t>海洋管理事务</t>
  </si>
  <si>
    <t>2200201</t>
  </si>
  <si>
    <t>2200202</t>
  </si>
  <si>
    <t>2200203</t>
  </si>
  <si>
    <t>2200204</t>
  </si>
  <si>
    <t>海域使用管理</t>
  </si>
  <si>
    <t>2200205</t>
  </si>
  <si>
    <t>海洋环境保护与监测</t>
  </si>
  <si>
    <t>2200206</t>
  </si>
  <si>
    <t>海洋调查评价</t>
  </si>
  <si>
    <t>2200207</t>
  </si>
  <si>
    <t>海洋权益维护</t>
  </si>
  <si>
    <t>2200208</t>
  </si>
  <si>
    <t>海洋执法监察</t>
  </si>
  <si>
    <t>2200209</t>
  </si>
  <si>
    <t>海洋防灾减灾</t>
  </si>
  <si>
    <t>2200210</t>
  </si>
  <si>
    <t>海洋卫星</t>
  </si>
  <si>
    <t>2200211</t>
  </si>
  <si>
    <t>极地考察</t>
  </si>
  <si>
    <t>2200212</t>
  </si>
  <si>
    <t>海洋矿产资源勘探研究</t>
  </si>
  <si>
    <t>2200213</t>
  </si>
  <si>
    <t>海港航标维护</t>
  </si>
  <si>
    <t>2200215</t>
  </si>
  <si>
    <t>海水淡化</t>
  </si>
  <si>
    <t>2200216</t>
  </si>
  <si>
    <t>海洋工程排污费支出</t>
  </si>
  <si>
    <t>2200217</t>
  </si>
  <si>
    <t>无居民海岛使用金支出</t>
  </si>
  <si>
    <t>2200218</t>
  </si>
  <si>
    <t>海岛和海域保护</t>
  </si>
  <si>
    <t>2200250</t>
  </si>
  <si>
    <t>2200299</t>
  </si>
  <si>
    <t>其他海洋管理事务支出</t>
  </si>
  <si>
    <t>22003</t>
  </si>
  <si>
    <t>测绘事务</t>
  </si>
  <si>
    <t>2200301</t>
  </si>
  <si>
    <t>2200302</t>
  </si>
  <si>
    <t>2200303</t>
  </si>
  <si>
    <t>2200304</t>
  </si>
  <si>
    <t>基础测绘</t>
  </si>
  <si>
    <t>2200305</t>
  </si>
  <si>
    <t>航空摄影</t>
  </si>
  <si>
    <t>2200306</t>
  </si>
  <si>
    <t>测绘工程建设</t>
  </si>
  <si>
    <t>2200350</t>
  </si>
  <si>
    <t>2200399</t>
  </si>
  <si>
    <t>其他测绘事务支出</t>
  </si>
  <si>
    <t>22004</t>
  </si>
  <si>
    <t>地震事务</t>
  </si>
  <si>
    <t>2200401</t>
  </si>
  <si>
    <t>2200402</t>
  </si>
  <si>
    <t>2200403</t>
  </si>
  <si>
    <t>2200404</t>
  </si>
  <si>
    <t>地震监测</t>
  </si>
  <si>
    <t>2200405</t>
  </si>
  <si>
    <t>地震预测预报</t>
  </si>
  <si>
    <t>2200406</t>
  </si>
  <si>
    <t>地震灾害预防</t>
  </si>
  <si>
    <t>2200407</t>
  </si>
  <si>
    <t>地震应急救援</t>
  </si>
  <si>
    <t>2200408</t>
  </si>
  <si>
    <t>地震环境探察</t>
  </si>
  <si>
    <t>2200409</t>
  </si>
  <si>
    <t>防震减灾信息管理</t>
  </si>
  <si>
    <t>2200410</t>
  </si>
  <si>
    <t>防震减灾基础管理</t>
  </si>
  <si>
    <t>2200450</t>
  </si>
  <si>
    <t>地震事业机构</t>
  </si>
  <si>
    <t>2200499</t>
  </si>
  <si>
    <t>其他地震事务支出</t>
  </si>
  <si>
    <t>22005</t>
  </si>
  <si>
    <t>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</si>
  <si>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</si>
  <si>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</si>
  <si>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</si>
  <si>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</si>
  <si>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</si>
  <si>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</si>
  <si>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</si>
  <si>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</si>
  <si>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</si>
  <si>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</si>
  <si>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</si>
  <si>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</si>
  <si>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</si>
  <si>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</si>
  <si>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</si>
  <si>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</si>
  <si>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</si>
  <si>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</si>
  <si>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</si>
  <si>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</si>
  <si>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</si>
  <si>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</si>
  <si>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</si>
  <si>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</si>
  <si>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</si>
  <si>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</si>
  <si>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>其他国土海洋气象等支出</t>
  </si>
  <si>
    <t>2209901</t>
  </si>
  <si>
    <t>住房保障支出</t>
  </si>
  <si>
    <t>22101</t>
  </si>
  <si>
    <t>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</si>
  <si>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</si>
  <si>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</si>
  <si>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</si>
  <si>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</si>
  <si>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</si>
  <si>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</si>
  <si>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</si>
  <si>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</si>
  <si>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</si>
  <si>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</si>
  <si>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</si>
  <si>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</si>
  <si>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</si>
  <si>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2210199</t>
  </si>
  <si>
    <t>其他保障性安居工程支出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</si>
  <si>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</si>
  <si>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</si>
  <si>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</si>
  <si>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</si>
  <si>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</si>
  <si>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</si>
  <si>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</si>
  <si>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</si>
  <si>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</si>
  <si>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>城乡社区住宅</t>
  </si>
  <si>
    <t>2210301</t>
  </si>
  <si>
    <t>公有住房建设和维修改造支出</t>
  </si>
  <si>
    <t>2210302</t>
  </si>
  <si>
    <t>住房公积金管理</t>
  </si>
  <si>
    <t>2210399</t>
  </si>
  <si>
    <t>其他城乡社区住宅支出</t>
  </si>
  <si>
    <t>222</t>
  </si>
  <si>
    <t>粮油物资储备支出</t>
  </si>
  <si>
    <t>22201</t>
  </si>
  <si>
    <t>粮油事务</t>
  </si>
  <si>
    <t>2220101</t>
  </si>
  <si>
    <t>2220102</t>
  </si>
  <si>
    <t>2220103</t>
  </si>
  <si>
    <t>2220104</t>
  </si>
  <si>
    <t>粮食财务与审计支出</t>
  </si>
  <si>
    <t>2220105</t>
  </si>
  <si>
    <t>粮食信息统计</t>
  </si>
  <si>
    <t>2220106</t>
  </si>
  <si>
    <t>粮食专项业务活动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</si>
  <si>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</si>
  <si>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</si>
  <si>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</si>
  <si>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</si>
  <si>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</si>
  <si>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</si>
  <si>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</si>
  <si>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</si>
  <si>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</si>
  <si>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</si>
  <si>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</si>
  <si>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</si>
  <si>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2220150</t>
  </si>
  <si>
    <t>2220199</t>
  </si>
  <si>
    <t>其他粮油事务支出</t>
  </si>
  <si>
    <t>22202</t>
  </si>
  <si>
    <t>物资事务</t>
  </si>
  <si>
    <t>2220201</t>
  </si>
  <si>
    <t>2220202</t>
  </si>
  <si>
    <t>2220203</t>
  </si>
  <si>
    <t>2220204</t>
  </si>
  <si>
    <t>铁路专用线</t>
  </si>
  <si>
    <t>2220205</t>
  </si>
  <si>
    <t>护库武警和民兵支出</t>
  </si>
  <si>
    <t>2220206</t>
  </si>
  <si>
    <t>物资保管与保养</t>
  </si>
  <si>
    <t>2220207</t>
  </si>
  <si>
    <t>专项贷款利息</t>
  </si>
  <si>
    <t>2220209</t>
  </si>
  <si>
    <t>物资转移</t>
  </si>
  <si>
    <t>2220210</t>
  </si>
  <si>
    <t>物资轮换</t>
  </si>
  <si>
    <t>2220211</t>
  </si>
  <si>
    <t>仓库建设</t>
  </si>
  <si>
    <t>2220212</t>
  </si>
  <si>
    <t>仓库安防</t>
  </si>
  <si>
    <t>2220250</t>
  </si>
  <si>
    <t>2220299</t>
  </si>
  <si>
    <t>其他物资事务支出</t>
  </si>
  <si>
    <t>22203</t>
  </si>
  <si>
    <t>能源储备</t>
  </si>
  <si>
    <t>2220301</t>
  </si>
  <si>
    <t>石油储备支出</t>
  </si>
  <si>
    <t>2220302</t>
  </si>
  <si>
    <t>国家留成油串换石油储备支出</t>
  </si>
  <si>
    <t>2220303</t>
  </si>
  <si>
    <t>天然铀能源储备</t>
  </si>
  <si>
    <t>2220304</t>
  </si>
  <si>
    <t>煤炭储备</t>
  </si>
  <si>
    <t>2220399</t>
  </si>
  <si>
    <t>其他能源储备</t>
  </si>
  <si>
    <t>22204</t>
  </si>
  <si>
    <t>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</si>
  <si>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</si>
  <si>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</si>
  <si>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</si>
  <si>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</si>
  <si>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</si>
  <si>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</si>
  <si>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</si>
  <si>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</si>
  <si>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</si>
  <si>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>其他粮油储备支出</t>
  </si>
  <si>
    <t>22205</t>
  </si>
  <si>
    <t>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</si>
  <si>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</si>
  <si>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</si>
  <si>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</si>
  <si>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</si>
  <si>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</si>
  <si>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</si>
  <si>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</si>
  <si>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</si>
  <si>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</si>
  <si>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</si>
  <si>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</si>
  <si>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</si>
  <si>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</si>
  <si>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</si>
  <si>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</si>
  <si>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</si>
  <si>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</si>
  <si>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</si>
  <si>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</si>
  <si>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</si>
  <si>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</si>
  <si>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</si>
  <si>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223</t>
  </si>
  <si>
    <t>国有资本经营预算支出</t>
  </si>
  <si>
    <t>22301</t>
  </si>
  <si>
    <t>解决历史遗留问题及改革成本支出</t>
  </si>
  <si>
    <t>2230101</t>
  </si>
  <si>
    <t>厂办大集体改革支出</t>
  </si>
  <si>
    <t>2230102</t>
  </si>
  <si>
    <t>“三供一业”移交补助支出</t>
  </si>
  <si>
    <t>2230103</t>
  </si>
  <si>
    <t>国有企业办职教幼教补助支出</t>
  </si>
  <si>
    <t>2230104</t>
  </si>
  <si>
    <t>国有企业办公共服务机构移交补助支出</t>
  </si>
  <si>
    <t>2230105</t>
  </si>
  <si>
    <t>国有企业退休人员社会化管理补助支出</t>
  </si>
  <si>
    <t>2230106</t>
  </si>
  <si>
    <t>国有企业棚户区改造支出</t>
  </si>
  <si>
    <t>2230107</t>
  </si>
  <si>
    <t>国有企业改革成本支出</t>
  </si>
  <si>
    <t>2230108</t>
  </si>
  <si>
    <t>离休干部医药费补助支出</t>
  </si>
  <si>
    <t>2230199</t>
  </si>
  <si>
    <t>其他解决历史遗留问题及改革成本支出</t>
  </si>
  <si>
    <t>22302</t>
  </si>
  <si>
    <t>国有企业资本金注入</t>
  </si>
  <si>
    <t>2230201</t>
  </si>
  <si>
    <t>国有经济结构调整支出</t>
  </si>
  <si>
    <t>2230202</t>
  </si>
  <si>
    <t>公益性设施投资支出</t>
  </si>
  <si>
    <t>2230203</t>
  </si>
  <si>
    <t>前瞻性战略性产业发展支出</t>
  </si>
  <si>
    <t>2230204</t>
  </si>
  <si>
    <t>生态环境保护支出</t>
  </si>
  <si>
    <t>2230205</t>
  </si>
  <si>
    <t>支持科技进步支出</t>
  </si>
  <si>
    <t>2230206</t>
  </si>
  <si>
    <t>保障国家经济安全支出</t>
  </si>
  <si>
    <t>2230207</t>
  </si>
  <si>
    <t>对外投资合作支出</t>
  </si>
  <si>
    <t>2230299</t>
  </si>
  <si>
    <t>其他国有企业资本金注入</t>
  </si>
  <si>
    <t>22303</t>
  </si>
  <si>
    <t>国有企业政策性补贴</t>
  </si>
  <si>
    <t>2230301</t>
  </si>
  <si>
    <t>22304</t>
  </si>
  <si>
    <t>金融国有资本经营预算支出</t>
  </si>
  <si>
    <t>2230401</t>
  </si>
  <si>
    <t>资本性支出</t>
  </si>
  <si>
    <t>2230402</t>
  </si>
  <si>
    <t>改革性支出</t>
  </si>
  <si>
    <t>2230499</t>
  </si>
  <si>
    <t>其他金融国有资本经营预算支出</t>
  </si>
  <si>
    <t>22399</t>
  </si>
  <si>
    <t>其他国有资本经营预算支出</t>
  </si>
  <si>
    <t>2239901</t>
  </si>
  <si>
    <t>227</t>
  </si>
  <si>
    <t>预备费</t>
  </si>
  <si>
    <t>229</t>
  </si>
  <si>
    <t>22902</t>
  </si>
  <si>
    <t>年初预留</t>
  </si>
  <si>
    <t>22904</t>
  </si>
  <si>
    <t>其他政府性基金及对应专项债务收入安排的支出</t>
  </si>
  <si>
    <t>22908</t>
  </si>
  <si>
    <t>彩票发行销售机构业务费安排的支出</t>
  </si>
  <si>
    <t>2290802</t>
  </si>
  <si>
    <t>福利彩票发行机构的业务费支出</t>
  </si>
  <si>
    <t>2290803</t>
  </si>
  <si>
    <t>体育彩票发行机构的业务费支出</t>
  </si>
  <si>
    <t>2290804</t>
  </si>
  <si>
    <t>福利彩票销售机构的业务费支出</t>
  </si>
  <si>
    <t>2290805</t>
  </si>
  <si>
    <t>体育彩票销售机构的业务费支出</t>
  </si>
  <si>
    <t>2290806</t>
  </si>
  <si>
    <t>彩票兑奖周转金支出</t>
  </si>
  <si>
    <t>2290807</t>
  </si>
  <si>
    <t>彩票发行销售风险基金支出</t>
  </si>
  <si>
    <t>2290808</t>
  </si>
  <si>
    <t>彩票市场调控资金支出</t>
  </si>
  <si>
    <t>2290899</t>
  </si>
  <si>
    <t>其他彩票发行销售机构业务费安排的支出</t>
  </si>
  <si>
    <t>22960</t>
  </si>
  <si>
    <t>彩票公益金及对应专项债务收入安排的支出</t>
  </si>
  <si>
    <t>2296001</t>
  </si>
  <si>
    <t>用于补充全国社会保障基金的彩票公益金支出</t>
  </si>
  <si>
    <t>2296002</t>
  </si>
  <si>
    <t>用于社会福利的彩票公益金支出</t>
  </si>
  <si>
    <t>2296003</t>
  </si>
  <si>
    <t>用于体育事业的彩票公益金支出</t>
  </si>
  <si>
    <t>2296004</t>
  </si>
  <si>
    <t>用于教育事业的彩票公益金支出</t>
  </si>
  <si>
    <t>2296005</t>
  </si>
  <si>
    <t>用于红十字事业的彩票公益金支出</t>
  </si>
  <si>
    <t>2296006</t>
  </si>
  <si>
    <t>用于残疾人事业的彩票公益金支出</t>
  </si>
  <si>
    <t>2296010</t>
  </si>
  <si>
    <t>用于文化事业的彩票公益金支出</t>
  </si>
  <si>
    <t>2296011</t>
  </si>
  <si>
    <t>用于扶贫的彩票公益金支出</t>
  </si>
  <si>
    <t>2296012</t>
  </si>
  <si>
    <t>用于法律援助的彩票公益金支出</t>
  </si>
  <si>
    <t>2296013</t>
  </si>
  <si>
    <t>用于城乡医疗救助的彩票公益金支出</t>
  </si>
  <si>
    <t>2296099</t>
  </si>
  <si>
    <t>用于其他社会公益事业的彩票公益金支出</t>
  </si>
  <si>
    <t>22961</t>
  </si>
  <si>
    <t>烟草企业上缴专项收入安排的支出</t>
  </si>
  <si>
    <t>22999</t>
  </si>
  <si>
    <t>2299901</t>
  </si>
  <si>
    <t>230</t>
  </si>
  <si>
    <t>转移性支出</t>
  </si>
  <si>
    <t>23001</t>
  </si>
  <si>
    <t>返还性支出</t>
  </si>
  <si>
    <t>2300102</t>
  </si>
  <si>
    <t>所得税基数返还支出</t>
  </si>
  <si>
    <t>2300103</t>
  </si>
  <si>
    <t>成品油税费改革税收返还支出</t>
  </si>
  <si>
    <t>2300104</t>
  </si>
  <si>
    <t>增值税税收返还支出</t>
  </si>
  <si>
    <t>2300105</t>
  </si>
  <si>
    <t>消费税税收返还支出</t>
  </si>
  <si>
    <t>2300199</t>
  </si>
  <si>
    <t>其他税收返还支出</t>
  </si>
  <si>
    <t>23002</t>
  </si>
  <si>
    <t>一般性转移支付</t>
  </si>
  <si>
    <t>2300201</t>
  </si>
  <si>
    <t>体制补助支出</t>
  </si>
  <si>
    <t>2300202</t>
  </si>
  <si>
    <t>均衡性转移支付支出</t>
  </si>
  <si>
    <t>2300207</t>
  </si>
  <si>
    <t>县级基本财力保障机制奖补资金支出</t>
  </si>
  <si>
    <t>2300208</t>
  </si>
  <si>
    <t>结算补助支出</t>
  </si>
  <si>
    <t>2300212</t>
  </si>
  <si>
    <t>资源枯竭型城市转移支付补助支出</t>
  </si>
  <si>
    <t>2300214</t>
  </si>
  <si>
    <t>企业事业单位划转补助支出</t>
  </si>
  <si>
    <t>2300215</t>
  </si>
  <si>
    <t>成品油税费改革转移支付补助支出</t>
  </si>
  <si>
    <t>2300220</t>
  </si>
  <si>
    <t>基层公检法司转移支付支出</t>
  </si>
  <si>
    <t>2300221</t>
  </si>
  <si>
    <t>城乡义务教育转移支付支出</t>
  </si>
  <si>
    <t>2300222</t>
  </si>
  <si>
    <t>基本养老金转移支付支出</t>
  </si>
  <si>
    <t>2300223</t>
  </si>
  <si>
    <t>城乡居民医疗保险转移支付支出</t>
  </si>
  <si>
    <t>2300224</t>
  </si>
  <si>
    <t>农村综合改革转移支付支出</t>
  </si>
  <si>
    <t>2300225</t>
  </si>
  <si>
    <t>产粮（油）大县奖励资金支出</t>
  </si>
  <si>
    <t>2300226</t>
  </si>
  <si>
    <t>重点生态功能区转移支付支出</t>
  </si>
  <si>
    <t>2300227</t>
  </si>
  <si>
    <t>固定数额补助支出</t>
  </si>
  <si>
    <t>2300228</t>
  </si>
  <si>
    <t>革命老区转移支付支出</t>
  </si>
  <si>
    <t>2300229</t>
  </si>
  <si>
    <t>民族地区转移支付支出</t>
  </si>
  <si>
    <t>2300230</t>
  </si>
  <si>
    <t>边疆地区转移支付支出</t>
  </si>
  <si>
    <t>2300231</t>
  </si>
  <si>
    <t>贫困地区转移支付支出</t>
  </si>
  <si>
    <t>2300299</t>
  </si>
  <si>
    <t>其他一般性转移支付支出</t>
  </si>
  <si>
    <t>23003</t>
  </si>
  <si>
    <t>专项转移支付</t>
  </si>
  <si>
    <t>2300301</t>
  </si>
  <si>
    <t>2300302</t>
  </si>
  <si>
    <t>外交</t>
  </si>
  <si>
    <t>2300303</t>
  </si>
  <si>
    <t>国防</t>
  </si>
  <si>
    <t>2300304</t>
  </si>
  <si>
    <t>公共安全</t>
  </si>
  <si>
    <t>2300305</t>
  </si>
  <si>
    <t>2300306</t>
  </si>
  <si>
    <t>科学技术</t>
  </si>
  <si>
    <t>2300307</t>
  </si>
  <si>
    <t>2300308</t>
  </si>
  <si>
    <t>社会保障和就业</t>
  </si>
  <si>
    <t>2300310</t>
  </si>
  <si>
    <t>医疗卫生与计划生育</t>
  </si>
  <si>
    <t>2300311</t>
  </si>
  <si>
    <t>2300312</t>
  </si>
  <si>
    <t>城乡社区</t>
  </si>
  <si>
    <t>2300313</t>
  </si>
  <si>
    <t>农林水</t>
  </si>
  <si>
    <t>2300314</t>
  </si>
  <si>
    <t>2300315</t>
  </si>
  <si>
    <t>资源勘探信息等</t>
  </si>
  <si>
    <t>2300316</t>
  </si>
  <si>
    <t>商业服务业等</t>
  </si>
  <si>
    <t>2300317</t>
  </si>
  <si>
    <t>金融</t>
  </si>
  <si>
    <t>2300320</t>
  </si>
  <si>
    <t>国土海洋气象等</t>
  </si>
  <si>
    <t>2300321</t>
  </si>
  <si>
    <t>2300322</t>
  </si>
  <si>
    <t>粮油物资储备</t>
  </si>
  <si>
    <t>2300399</t>
  </si>
  <si>
    <t>23004</t>
  </si>
  <si>
    <t>政府性基金转移支付</t>
  </si>
  <si>
    <t>2300401</t>
  </si>
  <si>
    <t>政府性基金补助支出</t>
  </si>
  <si>
    <t>2300402</t>
  </si>
  <si>
    <t>政府性基金上解支出</t>
  </si>
  <si>
    <t>23005</t>
  </si>
  <si>
    <t>国有资本经营预算转移支付</t>
  </si>
  <si>
    <t>2300501</t>
  </si>
  <si>
    <t>国有资本经营预算转移支付支出</t>
  </si>
  <si>
    <t>23006</t>
  </si>
  <si>
    <t>上解支出</t>
  </si>
  <si>
    <t>2300601</t>
  </si>
  <si>
    <t>体制上解支出</t>
  </si>
  <si>
    <t>2300602</t>
  </si>
  <si>
    <t>专项上解支出</t>
  </si>
  <si>
    <t>23008</t>
  </si>
  <si>
    <t>调出资金</t>
  </si>
  <si>
    <t>2300801</t>
  </si>
  <si>
    <t>一般公共预算调出资金</t>
  </si>
  <si>
    <t>2300802</t>
  </si>
  <si>
    <t>政府性基金预算调出资金</t>
  </si>
  <si>
    <t>2300803</t>
  </si>
  <si>
    <t>国有资本经营预算调出资金</t>
  </si>
  <si>
    <t>2300899</t>
  </si>
  <si>
    <t>其他调出资金</t>
  </si>
  <si>
    <t>23009</t>
  </si>
  <si>
    <t>年终结余</t>
  </si>
  <si>
    <t>2300901</t>
  </si>
  <si>
    <t>一般公共预算年终结余</t>
  </si>
  <si>
    <t>2300902</t>
  </si>
  <si>
    <t>政府性基金年终结余</t>
  </si>
  <si>
    <t>2300903</t>
  </si>
  <si>
    <t>社会保险基金预算年终结余</t>
  </si>
  <si>
    <t>2300999</t>
  </si>
  <si>
    <t>其他年终结余</t>
  </si>
  <si>
    <t>23011</t>
  </si>
  <si>
    <t>债务转贷支出</t>
  </si>
  <si>
    <t>2301101</t>
  </si>
  <si>
    <t>地方政府一般债券转贷支出</t>
  </si>
  <si>
    <t>2301102</t>
  </si>
  <si>
    <t>地方政府向外国政府借款转贷支出</t>
  </si>
  <si>
    <t>2301103</t>
  </si>
  <si>
    <t>地方政府向国际组织借款转贷支出</t>
  </si>
  <si>
    <t>2301104</t>
  </si>
  <si>
    <t>地方政府其他一般债务转贷支出</t>
  </si>
  <si>
    <t>2301105</t>
  </si>
  <si>
    <t>海南省高等级公路车辆通行附加费债务转贷支出</t>
  </si>
  <si>
    <t>2301106</t>
  </si>
  <si>
    <t>港口建设费债务转贷支出</t>
  </si>
  <si>
    <t>2301107</t>
  </si>
  <si>
    <t>散装水泥专项资金债务转贷支出</t>
  </si>
  <si>
    <t>2301108</t>
  </si>
  <si>
    <t>新型墙体材料专项基金债务转贷支出</t>
  </si>
  <si>
    <t>2301109</t>
  </si>
  <si>
    <t>国家电影事业发展专项资金债务转贷支出</t>
  </si>
  <si>
    <t>2301110</t>
  </si>
  <si>
    <t>新菜地开发建设基金债务转贷支出</t>
  </si>
  <si>
    <t>2301111</t>
  </si>
  <si>
    <t>新增建设用地土地有偿使用费债务转贷支出</t>
  </si>
  <si>
    <t>2301112</t>
  </si>
  <si>
    <t>南水北调工程基金债务转贷支出</t>
  </si>
  <si>
    <t>2301114</t>
  </si>
  <si>
    <t>城市公用事业附加债务转贷支出</t>
  </si>
  <si>
    <t>2301115</t>
  </si>
  <si>
    <t>国有土地使用权出让金债务转贷支出</t>
  </si>
  <si>
    <t>2301116</t>
  </si>
  <si>
    <t>国有土地收益基金债务转贷支出</t>
  </si>
  <si>
    <t>2301117</t>
  </si>
  <si>
    <t>农业土地开发资金债务转贷支出</t>
  </si>
  <si>
    <t>2301118</t>
  </si>
  <si>
    <t>大中型水库库区基金债务转贷支出</t>
  </si>
  <si>
    <t>2301119</t>
  </si>
  <si>
    <t>彩票公益金债务转贷支出</t>
  </si>
  <si>
    <t>2301120</t>
  </si>
  <si>
    <t>城市基础设施配套费债务转贷支出</t>
  </si>
  <si>
    <t>2301121</t>
  </si>
  <si>
    <t>小型水库移民扶助基金债务转贷支出</t>
  </si>
  <si>
    <t>2301122</t>
  </si>
  <si>
    <t>国家重大水利工程建设基金债务转贷支出</t>
  </si>
  <si>
    <t>2301123</t>
  </si>
  <si>
    <t>车辆通行费债务转贷支出</t>
  </si>
  <si>
    <t>2301124</t>
  </si>
  <si>
    <t>污水处理费债务转贷支出</t>
  </si>
  <si>
    <t>2301199</t>
  </si>
  <si>
    <t>其他地方政府债务转贷支出</t>
  </si>
  <si>
    <t>23013</t>
  </si>
  <si>
    <t>231</t>
  </si>
  <si>
    <t>债务还本支出</t>
  </si>
  <si>
    <t>23101</t>
  </si>
  <si>
    <t>中央政府国内债务还本支出</t>
  </si>
  <si>
    <t>23102</t>
  </si>
  <si>
    <t>中央政府国外债务还本支出</t>
  </si>
  <si>
    <t>23103</t>
  </si>
  <si>
    <t>地方政府一般债务还本支出</t>
  </si>
  <si>
    <t>2310301</t>
  </si>
  <si>
    <t>地方政府一般债券还本支出</t>
  </si>
  <si>
    <t>2310302</t>
  </si>
  <si>
    <t>地方政府向外国政府借款还本支出</t>
  </si>
  <si>
    <t>2310303</t>
  </si>
  <si>
    <t>地方政府向国际组织借款还本支出</t>
  </si>
  <si>
    <t>2310399</t>
  </si>
  <si>
    <t>地方政府其他一般债务还本支出</t>
  </si>
  <si>
    <t>23104</t>
  </si>
  <si>
    <t>地方政府专项债务还本支出</t>
  </si>
  <si>
    <t>2310401</t>
  </si>
  <si>
    <t>海南省高等级公路车辆通行附加费债务还本支出</t>
  </si>
  <si>
    <t>2310402</t>
  </si>
  <si>
    <t>港口建设费债务还本支出</t>
  </si>
  <si>
    <t>2310403</t>
  </si>
  <si>
    <t>散装水泥专项资金债务还本支出</t>
  </si>
  <si>
    <t>2310404</t>
  </si>
  <si>
    <t>新型墙体材料专项基金债务还本支出</t>
  </si>
  <si>
    <t>2310405</t>
  </si>
  <si>
    <t>国家电影事业发展专项资金债务还本支出</t>
  </si>
  <si>
    <t>2310406</t>
  </si>
  <si>
    <t>新菜地开发建设基金债务还本支出</t>
  </si>
  <si>
    <t>2310407</t>
  </si>
  <si>
    <t>新增建设用地土地有偿使用费债务还本支出</t>
  </si>
  <si>
    <t>2310408</t>
  </si>
  <si>
    <t>南水北调工程基金债务还本支出</t>
  </si>
  <si>
    <t>2310410</t>
  </si>
  <si>
    <t>城市公用事业附加债务还本支出</t>
  </si>
  <si>
    <t>2310411</t>
  </si>
  <si>
    <t>国有土地使用权出让金债务还本支出</t>
  </si>
  <si>
    <t>2310412</t>
  </si>
  <si>
    <t>国有土地收益基金债务还本支出</t>
  </si>
  <si>
    <t>2310413</t>
  </si>
  <si>
    <t>农业土地开发资金债务还本支出</t>
  </si>
  <si>
    <t>2310414</t>
  </si>
  <si>
    <t>大中型水库库区基金债务还本支出</t>
  </si>
  <si>
    <t>2310415</t>
  </si>
  <si>
    <t>彩票公益金债务还本支出</t>
  </si>
  <si>
    <t>2310416</t>
  </si>
  <si>
    <t>城市基础设施配套费债务还本支出</t>
  </si>
  <si>
    <t>2310417</t>
  </si>
  <si>
    <t>小型水库移民扶助基金债务还本支出</t>
  </si>
  <si>
    <t>2310418</t>
  </si>
  <si>
    <t>国家重大水利工程建设基金债务还本支出</t>
  </si>
  <si>
    <t>2310419</t>
  </si>
  <si>
    <t>车辆通行费债务还本支出</t>
  </si>
  <si>
    <t>2310420</t>
  </si>
  <si>
    <t>污水处理费债务还本支出</t>
  </si>
  <si>
    <t>2310499</t>
  </si>
  <si>
    <t>其他政府性基金债务还本支出</t>
  </si>
  <si>
    <t>232</t>
  </si>
  <si>
    <t>债务付息支出</t>
  </si>
  <si>
    <t>23201</t>
  </si>
  <si>
    <t>中央政府国内债务付息支出</t>
  </si>
  <si>
    <t>23202</t>
  </si>
  <si>
    <t>中央政府国外债务付息支出</t>
  </si>
  <si>
    <t>23203</t>
  </si>
  <si>
    <t>地方政府一般债务付息支出</t>
  </si>
  <si>
    <t>2320301</t>
  </si>
  <si>
    <t>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</si>
  <si>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</si>
  <si>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</si>
  <si>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</si>
  <si>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</si>
  <si>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2320304</t>
  </si>
  <si>
    <t>地方政府其他一般债务付息支出</t>
  </si>
  <si>
    <t>23204</t>
  </si>
  <si>
    <t>地方政府专项债务付息支出</t>
  </si>
  <si>
    <t>2320401</t>
  </si>
  <si>
    <t>海南省高等级公路车辆通行附加费债务付息支出</t>
  </si>
  <si>
    <t>2320402</t>
  </si>
  <si>
    <t>港口建设费债务付息支出</t>
  </si>
  <si>
    <t>2320403</t>
  </si>
  <si>
    <t>散装水泥专项资金债务付息支出</t>
  </si>
  <si>
    <t>2320404</t>
  </si>
  <si>
    <t>新型墙体材料专项基金债务付息支出</t>
  </si>
  <si>
    <t>2320405</t>
  </si>
  <si>
    <t>国家电影事业发展专项资金债务付息支出</t>
  </si>
  <si>
    <t>2320406</t>
  </si>
  <si>
    <t>新菜地开发建设基金债务付息支出</t>
  </si>
  <si>
    <t>2320407</t>
  </si>
  <si>
    <t>新增建设用地土地有偿使用费债务付息支出</t>
  </si>
  <si>
    <t>2320408</t>
  </si>
  <si>
    <t>南水北调工程基金债务付息支出</t>
  </si>
  <si>
    <t>2320410</t>
  </si>
  <si>
    <t>城市公用事业附加债务付息支出</t>
  </si>
  <si>
    <t>2320411</t>
  </si>
  <si>
    <t>国有土地使用权出让金债务付息支出</t>
  </si>
  <si>
    <t>2320412</t>
  </si>
  <si>
    <t>国有土地收益基金债务付息支出</t>
  </si>
  <si>
    <t>2320413</t>
  </si>
  <si>
    <t>农业土地开发资金债务付息支出</t>
  </si>
  <si>
    <t>2320414</t>
  </si>
  <si>
    <t>大中型水库库区基金债务付息支出</t>
  </si>
  <si>
    <t>2320415</t>
  </si>
  <si>
    <t>彩票公益金债务付息支出</t>
  </si>
  <si>
    <t>2320416</t>
  </si>
  <si>
    <t>城市基础设施配套费债务付息支出</t>
  </si>
  <si>
    <t>2320417</t>
  </si>
  <si>
    <t>小型水库移民扶助基金债务付息支出</t>
  </si>
  <si>
    <t>2320418</t>
  </si>
  <si>
    <t>国家重大水利工程建设基金债务付息支出</t>
  </si>
  <si>
    <t>2320419</t>
  </si>
  <si>
    <t>车辆通行费债务付息支出</t>
  </si>
  <si>
    <t>2320420</t>
  </si>
  <si>
    <t>污水处理费债务付息支出</t>
  </si>
  <si>
    <t>2320499</t>
  </si>
  <si>
    <t>其他政府性基金债务付息支出</t>
  </si>
  <si>
    <t>233</t>
  </si>
  <si>
    <t>债务发行费用支出</t>
  </si>
  <si>
    <t>23301</t>
  </si>
  <si>
    <t>中央政府国内债务发行费用支出</t>
  </si>
  <si>
    <t>23302</t>
  </si>
  <si>
    <t>中央政府国外债务发行费用支出</t>
  </si>
  <si>
    <t>23303</t>
  </si>
  <si>
    <t>地方政府一般债务发行费用支出</t>
  </si>
  <si>
    <t>23304</t>
  </si>
  <si>
    <t>地方政府专项债务发行费用支出</t>
  </si>
  <si>
    <t>2330401</t>
  </si>
  <si>
    <t>海南省高等级公路车辆通行附加费债务发行费用支出</t>
  </si>
  <si>
    <t>2330402</t>
  </si>
  <si>
    <t>港口建设费债务发行费用支出</t>
  </si>
  <si>
    <t>2330403</t>
  </si>
  <si>
    <t>散装水泥专项资金债务发行费用支出</t>
  </si>
  <si>
    <t>2330404</t>
  </si>
  <si>
    <t>新型墙体材料专项基金债务发行费用支出</t>
  </si>
  <si>
    <t>2330405</t>
  </si>
  <si>
    <t>国家电影事业发展专项资金债务发行费用支出</t>
  </si>
  <si>
    <t>2330406</t>
  </si>
  <si>
    <t>新菜地开发建设基金债务发行费用支出</t>
  </si>
  <si>
    <t>2330407</t>
  </si>
  <si>
    <t>新增建设用地土地有偿使用费债务发行费用支出</t>
  </si>
  <si>
    <t>2330408</t>
  </si>
  <si>
    <t>南水北调工程基金债务发行费用支出</t>
  </si>
  <si>
    <t>2330410</t>
  </si>
  <si>
    <t>城市公用事业附加债务发行费用支出</t>
  </si>
  <si>
    <t>2330411</t>
  </si>
  <si>
    <t>国有土地使用权出让金债务发行费用支出</t>
  </si>
  <si>
    <t>2330412</t>
  </si>
  <si>
    <t>国有土地收益基金债务发行费用支出</t>
  </si>
  <si>
    <t>2330413</t>
  </si>
  <si>
    <t>农业土地开发资金债务发行费用支出</t>
  </si>
  <si>
    <t>2330414</t>
  </si>
  <si>
    <t>大中型水库库区基金债务发行费用支出</t>
  </si>
  <si>
    <t>2330415</t>
  </si>
  <si>
    <t>彩票公益金债务发行费用支出</t>
  </si>
  <si>
    <t>2330416</t>
  </si>
  <si>
    <t>城市基础设施配套费债务发行费用支出</t>
  </si>
  <si>
    <t>2330417</t>
  </si>
  <si>
    <t>小型水库移民扶助基金债务发行费用支出</t>
  </si>
  <si>
    <t>2330418</t>
  </si>
  <si>
    <t>国家重大水利工程建设基金债务发行费用支出</t>
  </si>
  <si>
    <t>2330419</t>
  </si>
  <si>
    <t>车辆通行费债务发行费用支出</t>
  </si>
  <si>
    <t>2330420</t>
  </si>
  <si>
    <t>污水处理费债务发行费用支出</t>
  </si>
  <si>
    <t>2330499</t>
  </si>
  <si>
    <t>其他政府性基金债务发行费用支出</t>
  </si>
  <si>
    <t>10</t>
  </si>
  <si>
    <t>12</t>
  </si>
  <si>
    <t>14</t>
  </si>
  <si>
    <t>16</t>
  </si>
  <si>
    <t>17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</si>
  <si>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</si>
  <si>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</si>
  <si>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</si>
  <si>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</si>
  <si>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</si>
  <si>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</si>
  <si>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</si>
  <si>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</si>
  <si>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</si>
  <si>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</si>
  <si>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</si>
  <si>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</si>
  <si>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30</t>
  </si>
  <si>
    <t>33</t>
  </si>
  <si>
    <t>34</t>
  </si>
  <si>
    <t>35</t>
  </si>
  <si>
    <t>36</t>
  </si>
  <si>
    <t>60</t>
  </si>
  <si>
    <t>61</t>
  </si>
  <si>
    <t>62</t>
  </si>
  <si>
    <t>38</t>
  </si>
  <si>
    <t>63</t>
  </si>
  <si>
    <t>39</t>
  </si>
  <si>
    <t>64</t>
  </si>
  <si>
    <t>42</t>
  </si>
  <si>
    <t>66</t>
  </si>
  <si>
    <t>48</t>
  </si>
  <si>
    <t>67</t>
  </si>
  <si>
    <t>50</t>
  </si>
  <si>
    <t>68</t>
  </si>
  <si>
    <t>51</t>
  </si>
  <si>
    <t>69</t>
  </si>
  <si>
    <t>52</t>
  </si>
  <si>
    <t>2017年政府支出经济分类科目</t>
  </si>
  <si>
    <t>科目代码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</si>
  <si>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</si>
  <si>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</si>
  <si>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</si>
  <si>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</si>
  <si>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</si>
  <si>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</si>
  <si>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</si>
  <si>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</si>
  <si>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</si>
  <si>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30105</t>
  </si>
  <si>
    <t>伙食费</t>
  </si>
  <si>
    <t>30106</t>
  </si>
  <si>
    <t>伙食补助费</t>
  </si>
  <si>
    <t>30107</t>
  </si>
  <si>
    <t>绩效工资</t>
  </si>
  <si>
    <t>30108</t>
  </si>
  <si>
    <t>机关事业单位基本养老保险费</t>
  </si>
  <si>
    <t>30109</t>
  </si>
  <si>
    <t>职业年金缴费</t>
  </si>
  <si>
    <t>30199</t>
  </si>
  <si>
    <t>其他工资福利支出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</si>
  <si>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</si>
  <si>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</si>
  <si>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</si>
  <si>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</si>
  <si>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</si>
  <si>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</si>
  <si>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</si>
  <si>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</si>
  <si>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</si>
  <si>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</si>
  <si>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</si>
  <si>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</si>
  <si>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</si>
  <si>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</si>
  <si>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</si>
  <si>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</si>
  <si>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</si>
  <si>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</si>
  <si>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</si>
  <si>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</si>
  <si>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</si>
  <si>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</si>
  <si>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</si>
  <si>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</si>
  <si>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</si>
  <si>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</si>
  <si>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</si>
  <si>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</si>
  <si>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</si>
  <si>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</si>
  <si>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</si>
  <si>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</si>
  <si>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公务招待费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</si>
  <si>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</si>
  <si>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</si>
  <si>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</si>
  <si>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</si>
  <si>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</si>
  <si>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</si>
  <si>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</si>
  <si>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</si>
  <si>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</si>
  <si>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</si>
  <si>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</si>
  <si>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</si>
  <si>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</si>
  <si>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</si>
  <si>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</si>
  <si>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</si>
  <si>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</si>
  <si>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30240</t>
  </si>
  <si>
    <t>税金及附加费用</t>
  </si>
  <si>
    <t>30299</t>
  </si>
  <si>
    <t>其他商品和服务支出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</si>
  <si>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</si>
  <si>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</si>
  <si>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</si>
  <si>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</si>
  <si>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</si>
  <si>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</si>
  <si>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</si>
  <si>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</si>
  <si>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</si>
  <si>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</si>
  <si>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</si>
  <si>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</si>
  <si>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</si>
  <si>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</si>
  <si>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</t>
  </si>
  <si>
    <t>30308</t>
  </si>
  <si>
    <t>助学金</t>
  </si>
  <si>
    <t>30309</t>
  </si>
  <si>
    <t>奖励金</t>
  </si>
  <si>
    <t>30310</t>
  </si>
  <si>
    <t>生产补贴</t>
  </si>
  <si>
    <t>30311</t>
  </si>
  <si>
    <t>30312</t>
  </si>
  <si>
    <t>30313</t>
  </si>
  <si>
    <t>30314</t>
  </si>
  <si>
    <t>采暖补贴</t>
  </si>
  <si>
    <t>30315</t>
  </si>
  <si>
    <t>物业服务补贴</t>
  </si>
  <si>
    <t>30399</t>
  </si>
  <si>
    <t>其他个人和家庭的补助支出</t>
  </si>
  <si>
    <t>304</t>
  </si>
  <si>
    <t>对企业事业单位的补贴</t>
  </si>
  <si>
    <t>30401</t>
  </si>
  <si>
    <t>企业政策性补贴</t>
  </si>
  <si>
    <t>30402</t>
  </si>
  <si>
    <t>事业单位补贴</t>
  </si>
  <si>
    <t>30403</t>
  </si>
  <si>
    <t>财政贴息</t>
  </si>
  <si>
    <t>30499</t>
  </si>
  <si>
    <t>其他对企事业单位的补贴</t>
  </si>
  <si>
    <t>305</t>
  </si>
  <si>
    <t>30501</t>
  </si>
  <si>
    <t>不同级政府间转移性支出</t>
  </si>
  <si>
    <t>30502</t>
  </si>
  <si>
    <t>同级政府间转移性支出</t>
  </si>
  <si>
    <t>307</t>
  </si>
  <si>
    <t>债务利息支出</t>
  </si>
  <si>
    <t>30701</t>
  </si>
  <si>
    <t>国内债务付息</t>
  </si>
  <si>
    <t>30707</t>
  </si>
  <si>
    <t>国外债务付息</t>
  </si>
  <si>
    <t>308</t>
  </si>
  <si>
    <t>30801</t>
  </si>
  <si>
    <t>国内债务还本</t>
  </si>
  <si>
    <t>30802</t>
  </si>
  <si>
    <t>国外债务还本</t>
  </si>
  <si>
    <t>309</t>
  </si>
  <si>
    <t>基本建设支出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</si>
  <si>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</si>
  <si>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</si>
  <si>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</si>
  <si>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</si>
  <si>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</si>
  <si>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</si>
  <si>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</si>
  <si>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</si>
  <si>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</si>
  <si>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</si>
  <si>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</si>
  <si>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</si>
  <si>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</si>
  <si>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</si>
  <si>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</si>
  <si>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</si>
  <si>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</si>
  <si>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</si>
  <si>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</si>
  <si>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</si>
  <si>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</si>
  <si>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</si>
  <si>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</si>
  <si>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</si>
  <si>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</si>
  <si>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</si>
  <si>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</si>
  <si>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</si>
  <si>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</si>
  <si>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</si>
  <si>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</si>
  <si>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</si>
  <si>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</si>
  <si>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</si>
  <si>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</si>
  <si>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</si>
  <si>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</si>
  <si>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</si>
  <si>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</si>
  <si>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31020</t>
  </si>
  <si>
    <t>产权参股</t>
  </si>
  <si>
    <t>31099</t>
  </si>
  <si>
    <t>399</t>
  </si>
  <si>
    <t>39901</t>
  </si>
  <si>
    <t>39902</t>
  </si>
  <si>
    <t>预留</t>
  </si>
  <si>
    <t>39903</t>
  </si>
  <si>
    <t>39904</t>
  </si>
  <si>
    <t>对社会保险基金补助</t>
  </si>
  <si>
    <t>39906</t>
  </si>
  <si>
    <t>赠与</t>
  </si>
  <si>
    <t>39907</t>
  </si>
  <si>
    <t>贷款转贷</t>
  </si>
  <si>
    <t>39999</t>
  </si>
  <si>
    <t>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</si>
</sst>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8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31" fillId="2" borderId="1" applyNumberFormat="0" applyAlignment="0" applyProtection="0"/>
    <xf numFmtId="0" fontId="27" fillId="8" borderId="6" applyNumberFormat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32" fillId="0" borderId="9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49" fontId="4" fillId="0" borderId="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9" xfId="0" applyNumberFormat="1" applyFont="1" applyFill="1" applyBorder="1" applyAlignment="1">
      <alignment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0" borderId="9" xfId="0" applyFont="1" applyFill="1" applyBorder="1" applyAlignment="1" applyProtection="1">
      <alignment horizontal="center" vertical="center" wrapText="1"/>
      <protection/>
    </xf>
    <xf numFmtId="4" fontId="10" fillId="20" borderId="9" xfId="0" applyNumberFormat="1" applyFont="1" applyFill="1" applyBorder="1" applyAlignment="1" applyProtection="1">
      <alignment horizontal="center" vertical="center" wrapText="1"/>
      <protection/>
    </xf>
    <xf numFmtId="49" fontId="7" fillId="19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/>
    </xf>
    <xf numFmtId="0" fontId="10" fillId="21" borderId="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49" fontId="10" fillId="19" borderId="9" xfId="0" applyNumberFormat="1" applyFont="1" applyFill="1" applyBorder="1" applyAlignment="1" applyProtection="1">
      <alignment horizontal="left" vertical="center" wrapText="1"/>
      <protection locked="0"/>
    </xf>
    <xf numFmtId="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49" fontId="10" fillId="21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9" xfId="0" applyNumberFormat="1" applyFont="1" applyFill="1" applyBorder="1" applyAlignment="1" applyProtection="1">
      <alignment vertical="center"/>
      <protection locked="0"/>
    </xf>
    <xf numFmtId="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4" fontId="10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9" fillId="20" borderId="9" xfId="0" applyFont="1" applyFill="1" applyBorder="1" applyAlignment="1" applyProtection="1">
      <alignment horizontal="center" vertical="center" wrapText="1"/>
      <protection/>
    </xf>
    <xf numFmtId="4" fontId="9" fillId="2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20" borderId="9" xfId="0" applyFont="1" applyFill="1" applyBorder="1" applyAlignment="1" applyProtection="1">
      <alignment horizontal="center" vertical="center"/>
      <protection/>
    </xf>
    <xf numFmtId="0" fontId="6" fillId="20" borderId="9" xfId="0" applyFont="1" applyFill="1" applyBorder="1" applyAlignment="1" applyProtection="1">
      <alignment horizontal="distributed" vertical="center"/>
      <protection/>
    </xf>
    <xf numFmtId="0" fontId="6" fillId="20" borderId="9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10" fillId="22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4" fontId="10" fillId="20" borderId="9" xfId="0" applyNumberFormat="1" applyFont="1" applyFill="1" applyBorder="1" applyAlignment="1" applyProtection="1">
      <alignment horizontal="center" vertical="center" wrapText="1"/>
      <protection/>
    </xf>
    <xf numFmtId="176" fontId="10" fillId="6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0" borderId="9" xfId="0" applyFont="1" applyFill="1" applyBorder="1" applyAlignment="1" applyProtection="1">
      <alignment horizontal="center" vertical="center" wrapText="1"/>
      <protection/>
    </xf>
    <xf numFmtId="49" fontId="10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7" fillId="19" borderId="9" xfId="0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19" borderId="9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4" fontId="10" fillId="20" borderId="9" xfId="0" applyNumberFormat="1" applyFont="1" applyFill="1" applyBorder="1" applyAlignment="1" applyProtection="1">
      <alignment vertical="center" wrapText="1"/>
      <protection/>
    </xf>
    <xf numFmtId="0" fontId="10" fillId="0" borderId="9" xfId="0" applyFont="1" applyFill="1" applyBorder="1" applyAlignment="1" applyProtection="1">
      <alignment horizontal="left" vertical="center" wrapText="1" indent="2"/>
      <protection locked="0"/>
    </xf>
    <xf numFmtId="0" fontId="10" fillId="0" borderId="9" xfId="0" applyNumberFormat="1" applyFont="1" applyFill="1" applyBorder="1" applyAlignment="1" applyProtection="1">
      <alignment vertical="center" wrapText="1"/>
      <protection/>
    </xf>
    <xf numFmtId="0" fontId="9" fillId="20" borderId="9" xfId="0" applyFont="1" applyFill="1" applyBorder="1" applyAlignment="1" applyProtection="1">
      <alignment horizontal="center" vertical="center" wrapText="1"/>
      <protection locked="0"/>
    </xf>
    <xf numFmtId="4" fontId="9" fillId="2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workbookViewId="0" topLeftCell="A19">
      <selection activeCell="E13" sqref="E13"/>
    </sheetView>
  </sheetViews>
  <sheetFormatPr defaultColWidth="9.00390625" defaultRowHeight="14.25"/>
  <cols>
    <col min="1" max="1" width="20.875" style="95" customWidth="1"/>
    <col min="2" max="2" width="19.00390625" style="95" customWidth="1"/>
    <col min="3" max="3" width="25.625" style="95" customWidth="1"/>
    <col min="4" max="4" width="10.625" style="69" customWidth="1"/>
    <col min="5" max="5" width="18.75390625" style="95" customWidth="1"/>
    <col min="6" max="16384" width="9.00390625" style="95" customWidth="1"/>
  </cols>
  <sheetData>
    <row r="1" spans="1:5" ht="18" customHeight="1">
      <c r="A1" s="95" t="s">
        <v>0</v>
      </c>
      <c r="E1" s="69" t="s">
        <v>1</v>
      </c>
    </row>
    <row r="2" spans="1:5" ht="30.75" customHeight="1">
      <c r="A2" s="96" t="s">
        <v>2</v>
      </c>
      <c r="B2" s="96"/>
      <c r="C2" s="96"/>
      <c r="D2" s="96"/>
      <c r="E2" s="96"/>
    </row>
    <row r="3" spans="1:5" ht="18" customHeight="1">
      <c r="A3" s="95" t="s">
        <v>3</v>
      </c>
      <c r="E3" s="69" t="s">
        <v>4</v>
      </c>
    </row>
    <row r="4" spans="1:5" s="94" customFormat="1" ht="21.75" customHeight="1">
      <c r="A4" s="73" t="s">
        <v>5</v>
      </c>
      <c r="B4" s="73"/>
      <c r="C4" s="73" t="s">
        <v>6</v>
      </c>
      <c r="D4" s="73"/>
      <c r="E4" s="73"/>
    </row>
    <row r="5" spans="1:5" s="69" customFormat="1" ht="30" customHeight="1">
      <c r="A5" s="85" t="s">
        <v>7</v>
      </c>
      <c r="B5" s="85" t="s">
        <v>8</v>
      </c>
      <c r="C5" s="85" t="s">
        <v>7</v>
      </c>
      <c r="D5" s="85" t="s">
        <v>9</v>
      </c>
      <c r="E5" s="85" t="s">
        <v>8</v>
      </c>
    </row>
    <row r="6" spans="1:5" ht="15.75" customHeight="1">
      <c r="A6" s="60" t="s">
        <v>10</v>
      </c>
      <c r="B6" s="97">
        <f>SUM(B7:B9)</f>
        <v>2535867.78</v>
      </c>
      <c r="C6" s="60" t="s">
        <v>11</v>
      </c>
      <c r="D6" s="85">
        <v>201</v>
      </c>
      <c r="E6" s="59"/>
    </row>
    <row r="7" spans="1:5" ht="15.75" customHeight="1">
      <c r="A7" s="98" t="s">
        <v>12</v>
      </c>
      <c r="B7" s="59">
        <v>2535867.78</v>
      </c>
      <c r="C7" s="60" t="s">
        <v>13</v>
      </c>
      <c r="D7" s="85">
        <v>202</v>
      </c>
      <c r="E7" s="60"/>
    </row>
    <row r="8" spans="1:5" ht="15.75" customHeight="1">
      <c r="A8" s="98" t="s">
        <v>14</v>
      </c>
      <c r="B8" s="99"/>
      <c r="C8" s="60" t="s">
        <v>15</v>
      </c>
      <c r="D8" s="85">
        <v>203</v>
      </c>
      <c r="E8" s="60"/>
    </row>
    <row r="9" spans="1:5" ht="15.75" customHeight="1">
      <c r="A9" s="98" t="s">
        <v>16</v>
      </c>
      <c r="B9" s="99"/>
      <c r="C9" s="60" t="s">
        <v>17</v>
      </c>
      <c r="D9" s="85">
        <v>204</v>
      </c>
      <c r="E9" s="60"/>
    </row>
    <row r="10" spans="1:5" ht="15.75" customHeight="1">
      <c r="A10" s="60" t="s">
        <v>18</v>
      </c>
      <c r="B10" s="60"/>
      <c r="C10" s="60" t="s">
        <v>19</v>
      </c>
      <c r="D10" s="85">
        <v>205</v>
      </c>
      <c r="E10" s="60"/>
    </row>
    <row r="11" spans="1:5" ht="15.75" customHeight="1">
      <c r="A11" s="60" t="s">
        <v>20</v>
      </c>
      <c r="B11" s="60"/>
      <c r="C11" s="60" t="s">
        <v>21</v>
      </c>
      <c r="D11" s="85">
        <v>206</v>
      </c>
      <c r="E11" s="60"/>
    </row>
    <row r="12" spans="1:5" ht="15.75" customHeight="1">
      <c r="A12" s="60" t="s">
        <v>22</v>
      </c>
      <c r="B12" s="60"/>
      <c r="C12" s="60" t="s">
        <v>23</v>
      </c>
      <c r="D12" s="85">
        <v>207</v>
      </c>
      <c r="E12" s="60"/>
    </row>
    <row r="13" spans="1:5" ht="15.75" customHeight="1">
      <c r="A13" s="60" t="s">
        <v>24</v>
      </c>
      <c r="B13" s="60"/>
      <c r="C13" s="60" t="s">
        <v>25</v>
      </c>
      <c r="D13" s="85">
        <v>208</v>
      </c>
      <c r="E13" s="59">
        <v>387512.64</v>
      </c>
    </row>
    <row r="14" spans="1:5" ht="15.75" customHeight="1">
      <c r="A14" s="60"/>
      <c r="B14" s="60"/>
      <c r="C14" s="60" t="s">
        <v>26</v>
      </c>
      <c r="D14" s="85">
        <v>209</v>
      </c>
      <c r="E14" s="60"/>
    </row>
    <row r="15" spans="1:5" ht="15.75" customHeight="1">
      <c r="A15" s="60"/>
      <c r="B15" s="60"/>
      <c r="C15" s="60" t="s">
        <v>27</v>
      </c>
      <c r="D15" s="85">
        <v>210</v>
      </c>
      <c r="E15" s="60">
        <v>78443.88</v>
      </c>
    </row>
    <row r="16" spans="1:5" ht="15.75" customHeight="1">
      <c r="A16" s="60"/>
      <c r="B16" s="60"/>
      <c r="C16" s="60" t="s">
        <v>28</v>
      </c>
      <c r="D16" s="85">
        <v>211</v>
      </c>
      <c r="E16" s="60"/>
    </row>
    <row r="17" spans="1:5" ht="15.75" customHeight="1">
      <c r="A17" s="60"/>
      <c r="B17" s="60"/>
      <c r="C17" s="60" t="s">
        <v>29</v>
      </c>
      <c r="D17" s="85">
        <v>212</v>
      </c>
      <c r="E17" s="60"/>
    </row>
    <row r="18" spans="1:5" ht="15.75" customHeight="1">
      <c r="A18" s="60"/>
      <c r="B18" s="60"/>
      <c r="C18" s="60" t="s">
        <v>30</v>
      </c>
      <c r="D18" s="85">
        <v>213</v>
      </c>
      <c r="E18" s="60"/>
    </row>
    <row r="19" spans="1:5" ht="15.75" customHeight="1">
      <c r="A19" s="60"/>
      <c r="B19" s="60"/>
      <c r="C19" s="60" t="s">
        <v>31</v>
      </c>
      <c r="D19" s="85">
        <v>214</v>
      </c>
      <c r="E19" s="60"/>
    </row>
    <row r="20" spans="1:5" ht="15.75" customHeight="1">
      <c r="A20" s="60"/>
      <c r="B20" s="60"/>
      <c r="C20" s="60" t="s">
        <v>32</v>
      </c>
      <c r="D20" s="85">
        <v>215</v>
      </c>
      <c r="E20" s="60">
        <v>1798278.54</v>
      </c>
    </row>
    <row r="21" spans="1:5" ht="15.75" customHeight="1">
      <c r="A21" s="60"/>
      <c r="B21" s="60"/>
      <c r="C21" s="60" t="s">
        <v>33</v>
      </c>
      <c r="D21" s="85">
        <v>216</v>
      </c>
      <c r="E21" s="60"/>
    </row>
    <row r="22" spans="1:5" ht="15.75" customHeight="1">
      <c r="A22" s="60"/>
      <c r="B22" s="60"/>
      <c r="C22" s="60" t="s">
        <v>34</v>
      </c>
      <c r="D22" s="85">
        <v>217</v>
      </c>
      <c r="E22" s="60"/>
    </row>
    <row r="23" spans="1:5" ht="15.75" customHeight="1">
      <c r="A23" s="60"/>
      <c r="B23" s="60"/>
      <c r="C23" s="60" t="s">
        <v>35</v>
      </c>
      <c r="D23" s="85">
        <v>219</v>
      </c>
      <c r="E23" s="60"/>
    </row>
    <row r="24" spans="1:5" ht="15.75" customHeight="1">
      <c r="A24" s="60"/>
      <c r="B24" s="60"/>
      <c r="C24" s="60" t="s">
        <v>36</v>
      </c>
      <c r="D24" s="85">
        <v>220</v>
      </c>
      <c r="E24" s="60"/>
    </row>
    <row r="25" spans="1:5" ht="15.75" customHeight="1">
      <c r="A25" s="60"/>
      <c r="B25" s="60"/>
      <c r="C25" s="60" t="s">
        <v>37</v>
      </c>
      <c r="D25" s="85">
        <v>221</v>
      </c>
      <c r="E25" s="60">
        <v>271632.72</v>
      </c>
    </row>
    <row r="26" spans="1:5" ht="15.75" customHeight="1">
      <c r="A26" s="60"/>
      <c r="B26" s="60"/>
      <c r="C26" s="60" t="s">
        <v>38</v>
      </c>
      <c r="D26" s="85">
        <v>222</v>
      </c>
      <c r="E26" s="60"/>
    </row>
    <row r="27" spans="1:5" ht="27" customHeight="1">
      <c r="A27" s="60"/>
      <c r="B27" s="60"/>
      <c r="C27" s="60" t="s">
        <v>39</v>
      </c>
      <c r="D27" s="85">
        <v>223</v>
      </c>
      <c r="E27" s="60"/>
    </row>
    <row r="28" spans="1:5" ht="15.75" customHeight="1">
      <c r="A28" s="60"/>
      <c r="B28" s="60"/>
      <c r="C28" s="60" t="s">
        <v>40</v>
      </c>
      <c r="D28" s="85">
        <v>227</v>
      </c>
      <c r="E28" s="60"/>
    </row>
    <row r="29" spans="1:5" ht="15.75" customHeight="1">
      <c r="A29" s="60"/>
      <c r="B29" s="60"/>
      <c r="C29" s="60" t="s">
        <v>41</v>
      </c>
      <c r="D29" s="85">
        <v>229</v>
      </c>
      <c r="E29" s="60"/>
    </row>
    <row r="30" spans="1:5" ht="15.75" customHeight="1">
      <c r="A30" s="60"/>
      <c r="B30" s="60"/>
      <c r="C30" s="60"/>
      <c r="D30" s="85"/>
      <c r="E30" s="60"/>
    </row>
    <row r="31" spans="1:5" ht="15.75" customHeight="1">
      <c r="A31" s="60"/>
      <c r="B31" s="60"/>
      <c r="C31" s="60"/>
      <c r="D31" s="85"/>
      <c r="E31" s="60"/>
    </row>
    <row r="32" spans="1:5" s="70" customFormat="1" ht="15.75" customHeight="1">
      <c r="A32" s="100" t="s">
        <v>42</v>
      </c>
      <c r="B32" s="101">
        <f>SUM(B6,B10:B13)</f>
        <v>2535867.78</v>
      </c>
      <c r="C32" s="100" t="s">
        <v>43</v>
      </c>
      <c r="D32" s="100"/>
      <c r="E32" s="101">
        <f>SUM(E6:E29)</f>
        <v>2535867.7800000003</v>
      </c>
    </row>
    <row r="33" spans="1:5" ht="15.75" customHeight="1">
      <c r="A33" s="60" t="s">
        <v>44</v>
      </c>
      <c r="B33" s="60"/>
      <c r="C33" s="60"/>
      <c r="D33" s="85"/>
      <c r="E33" s="60"/>
    </row>
    <row r="34" spans="1:5" ht="15.75" customHeight="1">
      <c r="A34" s="60" t="s">
        <v>45</v>
      </c>
      <c r="B34" s="60"/>
      <c r="C34" s="60"/>
      <c r="D34" s="85"/>
      <c r="E34" s="60"/>
    </row>
    <row r="35" spans="1:5" ht="24.75" customHeight="1">
      <c r="A35" s="60" t="s">
        <v>46</v>
      </c>
      <c r="B35" s="60"/>
      <c r="C35" s="60"/>
      <c r="D35" s="85"/>
      <c r="E35" s="60"/>
    </row>
    <row r="36" spans="1:5" ht="18" customHeight="1">
      <c r="A36" s="60" t="s">
        <v>47</v>
      </c>
      <c r="B36" s="60"/>
      <c r="C36" s="60" t="s">
        <v>48</v>
      </c>
      <c r="D36" s="85"/>
      <c r="E36" s="60"/>
    </row>
    <row r="37" spans="1:5" s="70" customFormat="1" ht="24.75" customHeight="1">
      <c r="A37" s="100" t="s">
        <v>49</v>
      </c>
      <c r="B37" s="101">
        <f>SUM(B32:B36)</f>
        <v>2535867.78</v>
      </c>
      <c r="C37" s="100" t="s">
        <v>50</v>
      </c>
      <c r="D37" s="100"/>
      <c r="E37" s="101">
        <f>SUM(E32,E36)</f>
        <v>2535867.7800000003</v>
      </c>
    </row>
    <row r="38" ht="27" customHeight="1">
      <c r="A38" s="102"/>
    </row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1" footer="0.51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6"/>
  <sheetViews>
    <sheetView workbookViewId="0" topLeftCell="A1">
      <selection activeCell="B17" sqref="B17"/>
    </sheetView>
  </sheetViews>
  <sheetFormatPr defaultColWidth="8.00390625" defaultRowHeight="14.25"/>
  <cols>
    <col min="1" max="1" width="13.75390625" style="5" customWidth="1"/>
    <col min="2" max="2" width="36.875" style="5" customWidth="1"/>
    <col min="3" max="3" width="9.875" style="5" customWidth="1"/>
    <col min="4" max="4" width="20.00390625" style="5" customWidth="1"/>
    <col min="5" max="16384" width="8.00390625" style="7" customWidth="1"/>
  </cols>
  <sheetData>
    <row r="1" spans="1:4" ht="18" customHeight="1">
      <c r="A1" s="8" t="s">
        <v>183</v>
      </c>
      <c r="B1" s="8" t="s">
        <v>184</v>
      </c>
      <c r="C1" s="8" t="s">
        <v>185</v>
      </c>
      <c r="D1" s="8" t="s">
        <v>186</v>
      </c>
    </row>
    <row r="2" spans="1:4" ht="12.75">
      <c r="A2" s="6" t="s">
        <v>187</v>
      </c>
      <c r="B2" s="6" t="s">
        <v>188</v>
      </c>
      <c r="C2" s="6" t="s">
        <v>189</v>
      </c>
      <c r="D2" s="6" t="s">
        <v>189</v>
      </c>
    </row>
    <row r="3" spans="1:4" ht="12.75">
      <c r="A3" s="6" t="s">
        <v>190</v>
      </c>
      <c r="B3" s="6" t="s">
        <v>191</v>
      </c>
      <c r="C3" s="6" t="s">
        <v>189</v>
      </c>
      <c r="D3" s="6" t="s">
        <v>189</v>
      </c>
    </row>
    <row r="4" spans="1:4" ht="12.75">
      <c r="A4" s="6" t="s">
        <v>192</v>
      </c>
      <c r="B4" s="6" t="s">
        <v>193</v>
      </c>
      <c r="C4" s="6" t="s">
        <v>189</v>
      </c>
      <c r="D4" s="6" t="s">
        <v>194</v>
      </c>
    </row>
    <row r="5" spans="1:4" ht="12.75">
      <c r="A5" s="6" t="s">
        <v>195</v>
      </c>
      <c r="B5" s="6" t="s">
        <v>196</v>
      </c>
      <c r="C5" s="6" t="s">
        <v>189</v>
      </c>
      <c r="D5" s="6" t="s">
        <v>194</v>
      </c>
    </row>
    <row r="6" spans="1:4" ht="12.75">
      <c r="A6" s="6" t="s">
        <v>197</v>
      </c>
      <c r="B6" s="6" t="s">
        <v>198</v>
      </c>
      <c r="C6" s="6" t="s">
        <v>189</v>
      </c>
      <c r="D6" s="6" t="s">
        <v>194</v>
      </c>
    </row>
    <row r="7" spans="1:4" ht="12.75">
      <c r="A7" s="6" t="s">
        <v>199</v>
      </c>
      <c r="B7" s="6" t="s">
        <v>200</v>
      </c>
      <c r="C7" s="6" t="s">
        <v>189</v>
      </c>
      <c r="D7" s="6" t="s">
        <v>194</v>
      </c>
    </row>
    <row r="8" spans="1:4" ht="12.75">
      <c r="A8" s="6" t="s">
        <v>201</v>
      </c>
      <c r="B8" s="6" t="s">
        <v>202</v>
      </c>
      <c r="C8" s="6" t="s">
        <v>189</v>
      </c>
      <c r="D8" s="6" t="s">
        <v>194</v>
      </c>
    </row>
    <row r="9" spans="1:4" ht="12.75">
      <c r="A9" s="6" t="s">
        <v>203</v>
      </c>
      <c r="B9" s="6" t="s">
        <v>204</v>
      </c>
      <c r="C9" s="6" t="s">
        <v>189</v>
      </c>
      <c r="D9" s="6" t="s">
        <v>194</v>
      </c>
    </row>
    <row r="10" spans="1:4" ht="12.75">
      <c r="A10" s="6" t="s">
        <v>205</v>
      </c>
      <c r="B10" s="6" t="s">
        <v>206</v>
      </c>
      <c r="C10" s="6" t="s">
        <v>189</v>
      </c>
      <c r="D10" s="6" t="s">
        <v>194</v>
      </c>
    </row>
    <row r="11" spans="1:4" ht="12.75">
      <c r="A11" s="6" t="s">
        <v>207</v>
      </c>
      <c r="B11" s="6" t="s">
        <v>208</v>
      </c>
      <c r="C11" s="6" t="s">
        <v>189</v>
      </c>
      <c r="D11" s="6" t="s">
        <v>194</v>
      </c>
    </row>
    <row r="12" spans="1:4" ht="12.75">
      <c r="A12" s="6" t="s">
        <v>209</v>
      </c>
      <c r="B12" s="6" t="s">
        <v>210</v>
      </c>
      <c r="C12" s="6" t="s">
        <v>189</v>
      </c>
      <c r="D12" s="6" t="s">
        <v>194</v>
      </c>
    </row>
    <row r="13" spans="1:4" ht="12.75">
      <c r="A13" s="6" t="s">
        <v>211</v>
      </c>
      <c r="B13" s="6" t="s">
        <v>212</v>
      </c>
      <c r="C13" s="6" t="s">
        <v>189</v>
      </c>
      <c r="D13" s="6" t="s">
        <v>194</v>
      </c>
    </row>
    <row r="14" spans="1:4" ht="12.75">
      <c r="A14" s="6" t="s">
        <v>213</v>
      </c>
      <c r="B14" s="6" t="s">
        <v>214</v>
      </c>
      <c r="C14" s="6" t="s">
        <v>189</v>
      </c>
      <c r="D14" s="6" t="s">
        <v>194</v>
      </c>
    </row>
    <row r="15" spans="1:4" ht="12.75">
      <c r="A15" s="6" t="s">
        <v>215</v>
      </c>
      <c r="B15" s="6" t="s">
        <v>216</v>
      </c>
      <c r="C15" s="6" t="s">
        <v>189</v>
      </c>
      <c r="D15" s="6" t="s">
        <v>189</v>
      </c>
    </row>
    <row r="16" spans="1:4" ht="12.75">
      <c r="A16" s="6" t="s">
        <v>217</v>
      </c>
      <c r="B16" s="6" t="s">
        <v>193</v>
      </c>
      <c r="C16" s="6" t="s">
        <v>189</v>
      </c>
      <c r="D16" s="6" t="s">
        <v>194</v>
      </c>
    </row>
    <row r="17" spans="1:4" ht="12.75">
      <c r="A17" s="6" t="s">
        <v>218</v>
      </c>
      <c r="B17" s="6" t="s">
        <v>196</v>
      </c>
      <c r="C17" s="6" t="s">
        <v>189</v>
      </c>
      <c r="D17" s="6" t="s">
        <v>194</v>
      </c>
    </row>
    <row r="18" spans="1:4" ht="12.75">
      <c r="A18" s="6" t="s">
        <v>219</v>
      </c>
      <c r="B18" s="6" t="s">
        <v>198</v>
      </c>
      <c r="C18" s="6" t="s">
        <v>189</v>
      </c>
      <c r="D18" s="6" t="s">
        <v>194</v>
      </c>
    </row>
    <row r="19" spans="1:4" ht="12.75">
      <c r="A19" s="6" t="s">
        <v>220</v>
      </c>
      <c r="B19" s="6" t="s">
        <v>221</v>
      </c>
      <c r="C19" s="6" t="s">
        <v>189</v>
      </c>
      <c r="D19" s="6" t="s">
        <v>194</v>
      </c>
    </row>
    <row r="20" spans="1:4" ht="12.75">
      <c r="A20" s="6" t="s">
        <v>222</v>
      </c>
      <c r="B20" s="6" t="s">
        <v>223</v>
      </c>
      <c r="C20" s="6" t="s">
        <v>189</v>
      </c>
      <c r="D20" s="6" t="s">
        <v>194</v>
      </c>
    </row>
    <row r="21" spans="1:4" ht="12.75">
      <c r="A21" s="6" t="s">
        <v>224</v>
      </c>
      <c r="B21" s="6" t="s">
        <v>225</v>
      </c>
      <c r="C21" s="6" t="s">
        <v>189</v>
      </c>
      <c r="D21" s="6" t="s">
        <v>194</v>
      </c>
    </row>
    <row r="22" spans="1:4" ht="12.75">
      <c r="A22" s="6" t="s">
        <v>226</v>
      </c>
      <c r="B22" s="6" t="s">
        <v>212</v>
      </c>
      <c r="C22" s="6" t="s">
        <v>189</v>
      </c>
      <c r="D22" s="6" t="s">
        <v>194</v>
      </c>
    </row>
    <row r="23" spans="1:4" ht="12.75">
      <c r="A23" s="6" t="s">
        <v>227</v>
      </c>
      <c r="B23" s="6" t="s">
        <v>228</v>
      </c>
      <c r="C23" s="6" t="s">
        <v>189</v>
      </c>
      <c r="D23" s="6" t="s">
        <v>194</v>
      </c>
    </row>
    <row r="24" spans="1:4" ht="12.75">
      <c r="A24" s="6" t="s">
        <v>229</v>
      </c>
      <c r="B24" s="6" t="s">
        <v>230</v>
      </c>
      <c r="C24" s="6" t="s">
        <v>189</v>
      </c>
      <c r="D24" s="6" t="s">
        <v>189</v>
      </c>
    </row>
    <row r="25" spans="1:4" ht="12.75">
      <c r="A25" s="6" t="s">
        <v>231</v>
      </c>
      <c r="B25" s="6" t="s">
        <v>193</v>
      </c>
      <c r="C25" s="6" t="s">
        <v>189</v>
      </c>
      <c r="D25" s="6" t="s">
        <v>194</v>
      </c>
    </row>
    <row r="26" spans="1:4" ht="12.75">
      <c r="A26" s="6" t="s">
        <v>232</v>
      </c>
      <c r="B26" s="6" t="s">
        <v>196</v>
      </c>
      <c r="C26" s="6" t="s">
        <v>189</v>
      </c>
      <c r="D26" s="6" t="s">
        <v>194</v>
      </c>
    </row>
    <row r="27" spans="1:4" ht="12.75">
      <c r="A27" s="6" t="s">
        <v>233</v>
      </c>
      <c r="B27" s="6" t="s">
        <v>198</v>
      </c>
      <c r="C27" s="6" t="s">
        <v>189</v>
      </c>
      <c r="D27" s="6" t="s">
        <v>194</v>
      </c>
    </row>
    <row r="28" spans="1:4" ht="12.75">
      <c r="A28" s="6" t="s">
        <v>234</v>
      </c>
      <c r="B28" s="6" t="s">
        <v>235</v>
      </c>
      <c r="C28" s="6" t="s">
        <v>189</v>
      </c>
      <c r="D28" s="6" t="s">
        <v>194</v>
      </c>
    </row>
    <row r="29" spans="1:4" ht="12.75">
      <c r="A29" s="6" t="s">
        <v>236</v>
      </c>
      <c r="B29" s="6" t="s">
        <v>237</v>
      </c>
      <c r="C29" s="6" t="s">
        <v>189</v>
      </c>
      <c r="D29" s="6" t="s">
        <v>194</v>
      </c>
    </row>
    <row r="30" spans="1:4" ht="12.75">
      <c r="A30" s="6" t="s">
        <v>238</v>
      </c>
      <c r="B30" s="6" t="s">
        <v>239</v>
      </c>
      <c r="C30" s="6" t="s">
        <v>189</v>
      </c>
      <c r="D30" s="6" t="s">
        <v>194</v>
      </c>
    </row>
    <row r="31" spans="1:4" ht="12.75">
      <c r="A31" s="6" t="s">
        <v>240</v>
      </c>
      <c r="B31" s="6" t="s">
        <v>241</v>
      </c>
      <c r="C31" s="6" t="s">
        <v>189</v>
      </c>
      <c r="D31" s="6" t="s">
        <v>194</v>
      </c>
    </row>
    <row r="32" spans="1:4" ht="12.75">
      <c r="A32" s="6" t="s">
        <v>242</v>
      </c>
      <c r="B32" s="6" t="s">
        <v>243</v>
      </c>
      <c r="C32" s="6" t="s">
        <v>189</v>
      </c>
      <c r="D32" s="6" t="s">
        <v>194</v>
      </c>
    </row>
    <row r="33" spans="1:4" ht="12.75">
      <c r="A33" s="6" t="s">
        <v>244</v>
      </c>
      <c r="B33" s="6" t="s">
        <v>245</v>
      </c>
      <c r="C33" s="6" t="s">
        <v>189</v>
      </c>
      <c r="D33" s="6" t="s">
        <v>194</v>
      </c>
    </row>
    <row r="34" spans="1:4" ht="12.75">
      <c r="A34" s="6" t="s">
        <v>246</v>
      </c>
      <c r="B34" s="6" t="s">
        <v>212</v>
      </c>
      <c r="C34" s="6" t="s">
        <v>189</v>
      </c>
      <c r="D34" s="6" t="s">
        <v>194</v>
      </c>
    </row>
    <row r="35" spans="1:4" ht="12.75">
      <c r="A35" s="6" t="s">
        <v>247</v>
      </c>
      <c r="B35" s="6" t="s">
        <v>248</v>
      </c>
      <c r="C35" s="6" t="s">
        <v>189</v>
      </c>
      <c r="D35" s="6" t="s">
        <v>194</v>
      </c>
    </row>
    <row r="36" spans="1:4" ht="12.75">
      <c r="A36" s="6" t="s">
        <v>249</v>
      </c>
      <c r="B36" s="6" t="s">
        <v>250</v>
      </c>
      <c r="C36" s="6" t="s">
        <v>189</v>
      </c>
      <c r="D36" s="6" t="s">
        <v>189</v>
      </c>
    </row>
    <row r="37" spans="1:4" ht="12.75">
      <c r="A37" s="6" t="s">
        <v>251</v>
      </c>
      <c r="B37" s="6" t="s">
        <v>193</v>
      </c>
      <c r="C37" s="6" t="s">
        <v>189</v>
      </c>
      <c r="D37" s="6" t="s">
        <v>194</v>
      </c>
    </row>
    <row r="38" spans="1:4" ht="12.75">
      <c r="A38" s="6" t="s">
        <v>252</v>
      </c>
      <c r="B38" s="6" t="s">
        <v>196</v>
      </c>
      <c r="C38" s="6" t="s">
        <v>189</v>
      </c>
      <c r="D38" s="6" t="s">
        <v>194</v>
      </c>
    </row>
    <row r="39" spans="1:4" ht="12.75">
      <c r="A39" s="6" t="s">
        <v>253</v>
      </c>
      <c r="B39" s="6" t="s">
        <v>198</v>
      </c>
      <c r="C39" s="6" t="s">
        <v>189</v>
      </c>
      <c r="D39" s="6" t="s">
        <v>194</v>
      </c>
    </row>
    <row r="40" spans="1:4" ht="12.75">
      <c r="A40" s="6" t="s">
        <v>254</v>
      </c>
      <c r="B40" s="6" t="s">
        <v>255</v>
      </c>
      <c r="C40" s="6" t="s">
        <v>189</v>
      </c>
      <c r="D40" s="6" t="s">
        <v>194</v>
      </c>
    </row>
    <row r="41" spans="1:4" ht="12.75">
      <c r="A41" s="6" t="s">
        <v>256</v>
      </c>
      <c r="B41" s="6" t="s">
        <v>257</v>
      </c>
      <c r="C41" s="6" t="s">
        <v>189</v>
      </c>
      <c r="D41" s="6" t="s">
        <v>194</v>
      </c>
    </row>
    <row r="42" spans="1:4" ht="12.75">
      <c r="A42" s="6" t="s">
        <v>258</v>
      </c>
      <c r="B42" s="6" t="s">
        <v>259</v>
      </c>
      <c r="C42" s="6" t="s">
        <v>189</v>
      </c>
      <c r="D42" s="6" t="s">
        <v>194</v>
      </c>
    </row>
    <row r="43" spans="1:4" ht="12.75">
      <c r="A43" s="6" t="s">
        <v>260</v>
      </c>
      <c r="B43" s="6" t="s">
        <v>261</v>
      </c>
      <c r="C43" s="6" t="s">
        <v>189</v>
      </c>
      <c r="D43" s="6" t="s">
        <v>194</v>
      </c>
    </row>
    <row r="44" spans="1:4" ht="12.75">
      <c r="A44" s="6" t="s">
        <v>262</v>
      </c>
      <c r="B44" s="6" t="s">
        <v>263</v>
      </c>
      <c r="C44" s="6" t="s">
        <v>189</v>
      </c>
      <c r="D44" s="6" t="s">
        <v>194</v>
      </c>
    </row>
    <row r="45" spans="1:4" ht="12.75">
      <c r="A45" s="6" t="s">
        <v>264</v>
      </c>
      <c r="B45" s="6" t="s">
        <v>265</v>
      </c>
      <c r="C45" s="6" t="s">
        <v>266</v>
      </c>
      <c r="D45" s="6" t="s">
        <v>194</v>
      </c>
    </row>
    <row r="46" spans="1:4" ht="12.75">
      <c r="A46" s="6" t="s">
        <v>267</v>
      </c>
      <c r="B46" s="6" t="s">
        <v>212</v>
      </c>
      <c r="C46" s="6" t="s">
        <v>189</v>
      </c>
      <c r="D46" s="6" t="s">
        <v>194</v>
      </c>
    </row>
    <row r="47" spans="1:4" ht="12.75">
      <c r="A47" s="6" t="s">
        <v>268</v>
      </c>
      <c r="B47" s="6" t="s">
        <v>269</v>
      </c>
      <c r="C47" s="6" t="s">
        <v>189</v>
      </c>
      <c r="D47" s="6" t="s">
        <v>194</v>
      </c>
    </row>
    <row r="48" spans="1:4" ht="12.75">
      <c r="A48" s="6" t="s">
        <v>270</v>
      </c>
      <c r="B48" s="6" t="s">
        <v>271</v>
      </c>
      <c r="C48" s="6" t="s">
        <v>189</v>
      </c>
      <c r="D48" s="6" t="s">
        <v>189</v>
      </c>
    </row>
    <row r="49" spans="1:4" ht="12.75">
      <c r="A49" s="6" t="s">
        <v>272</v>
      </c>
      <c r="B49" s="6" t="s">
        <v>193</v>
      </c>
      <c r="C49" s="6" t="s">
        <v>189</v>
      </c>
      <c r="D49" s="6" t="s">
        <v>194</v>
      </c>
    </row>
    <row r="50" spans="1:4" ht="12.75">
      <c r="A50" s="6" t="s">
        <v>273</v>
      </c>
      <c r="B50" s="6" t="s">
        <v>196</v>
      </c>
      <c r="C50" s="6" t="s">
        <v>189</v>
      </c>
      <c r="D50" s="6" t="s">
        <v>194</v>
      </c>
    </row>
    <row r="51" spans="1:4" ht="12.75">
      <c r="A51" s="6" t="s">
        <v>274</v>
      </c>
      <c r="B51" s="6" t="s">
        <v>198</v>
      </c>
      <c r="C51" s="6" t="s">
        <v>189</v>
      </c>
      <c r="D51" s="6" t="s">
        <v>194</v>
      </c>
    </row>
    <row r="52" spans="1:4" ht="12.75">
      <c r="A52" s="6" t="s">
        <v>275</v>
      </c>
      <c r="B52" s="6" t="s">
        <v>276</v>
      </c>
      <c r="C52" s="6" t="s">
        <v>189</v>
      </c>
      <c r="D52" s="6" t="s">
        <v>194</v>
      </c>
    </row>
    <row r="53" spans="1:4" ht="12.75">
      <c r="A53" s="6" t="s">
        <v>277</v>
      </c>
      <c r="B53" s="6" t="s">
        <v>278</v>
      </c>
      <c r="C53" s="6" t="s">
        <v>189</v>
      </c>
      <c r="D53" s="6" t="s">
        <v>194</v>
      </c>
    </row>
    <row r="54" spans="1:4" ht="12.75">
      <c r="A54" s="6" t="s">
        <v>279</v>
      </c>
      <c r="B54" s="6" t="s">
        <v>280</v>
      </c>
      <c r="C54" s="6" t="s">
        <v>189</v>
      </c>
      <c r="D54" s="6" t="s">
        <v>194</v>
      </c>
    </row>
    <row r="55" spans="1:4" ht="12.75">
      <c r="A55" s="6" t="s">
        <v>281</v>
      </c>
      <c r="B55" s="6" t="s">
        <v>282</v>
      </c>
      <c r="C55" s="6" t="s">
        <v>189</v>
      </c>
      <c r="D55" s="6" t="s">
        <v>194</v>
      </c>
    </row>
    <row r="56" spans="1:4" ht="12.75">
      <c r="A56" s="6" t="s">
        <v>283</v>
      </c>
      <c r="B56" s="6" t="s">
        <v>284</v>
      </c>
      <c r="C56" s="6" t="s">
        <v>189</v>
      </c>
      <c r="D56" s="6" t="s">
        <v>194</v>
      </c>
    </row>
    <row r="57" spans="1:4" ht="12.75">
      <c r="A57" s="6" t="s">
        <v>285</v>
      </c>
      <c r="B57" s="6" t="s">
        <v>212</v>
      </c>
      <c r="C57" s="6" t="s">
        <v>189</v>
      </c>
      <c r="D57" s="6" t="s">
        <v>194</v>
      </c>
    </row>
    <row r="58" spans="1:4" ht="12.75">
      <c r="A58" s="6" t="s">
        <v>286</v>
      </c>
      <c r="B58" s="6" t="s">
        <v>287</v>
      </c>
      <c r="C58" s="6" t="s">
        <v>189</v>
      </c>
      <c r="D58" s="6" t="s">
        <v>194</v>
      </c>
    </row>
    <row r="59" spans="1:4" ht="12.75">
      <c r="A59" s="6" t="s">
        <v>288</v>
      </c>
      <c r="B59" s="6" t="s">
        <v>289</v>
      </c>
      <c r="C59" s="6" t="s">
        <v>189</v>
      </c>
      <c r="D59" s="6" t="s">
        <v>189</v>
      </c>
    </row>
    <row r="60" spans="1:4" ht="12.75">
      <c r="A60" s="6" t="s">
        <v>290</v>
      </c>
      <c r="B60" s="6" t="s">
        <v>193</v>
      </c>
      <c r="C60" s="6" t="s">
        <v>189</v>
      </c>
      <c r="D60" s="6" t="s">
        <v>194</v>
      </c>
    </row>
    <row r="61" spans="1:4" ht="12.75">
      <c r="A61" s="6" t="s">
        <v>291</v>
      </c>
      <c r="B61" s="6" t="s">
        <v>196</v>
      </c>
      <c r="C61" s="6" t="s">
        <v>189</v>
      </c>
      <c r="D61" s="6" t="s">
        <v>194</v>
      </c>
    </row>
    <row r="62" spans="1:4" ht="12.75">
      <c r="A62" s="6" t="s">
        <v>292</v>
      </c>
      <c r="B62" s="6" t="s">
        <v>198</v>
      </c>
      <c r="C62" s="6" t="s">
        <v>189</v>
      </c>
      <c r="D62" s="6" t="s">
        <v>194</v>
      </c>
    </row>
    <row r="63" spans="1:4" ht="12.75">
      <c r="A63" s="6" t="s">
        <v>293</v>
      </c>
      <c r="B63" s="6" t="s">
        <v>294</v>
      </c>
      <c r="C63" s="6" t="s">
        <v>189</v>
      </c>
      <c r="D63" s="6" t="s">
        <v>194</v>
      </c>
    </row>
    <row r="64" spans="1:4" ht="12.75">
      <c r="A64" s="6" t="s">
        <v>295</v>
      </c>
      <c r="B64" s="6" t="s">
        <v>296</v>
      </c>
      <c r="C64" s="6" t="s">
        <v>189</v>
      </c>
      <c r="D64" s="6" t="s">
        <v>194</v>
      </c>
    </row>
    <row r="65" spans="1:4" ht="12.75">
      <c r="A65" s="6" t="s">
        <v>297</v>
      </c>
      <c r="B65" s="6" t="s">
        <v>298</v>
      </c>
      <c r="C65" s="6" t="s">
        <v>189</v>
      </c>
      <c r="D65" s="6" t="s">
        <v>194</v>
      </c>
    </row>
    <row r="66" spans="1:4" ht="12.75">
      <c r="A66" s="6" t="s">
        <v>299</v>
      </c>
      <c r="B66" s="6" t="s">
        <v>300</v>
      </c>
      <c r="C66" s="6" t="s">
        <v>189</v>
      </c>
      <c r="D66" s="6" t="s">
        <v>194</v>
      </c>
    </row>
    <row r="67" spans="1:4" ht="12.75">
      <c r="A67" s="6" t="s">
        <v>301</v>
      </c>
      <c r="B67" s="6" t="s">
        <v>302</v>
      </c>
      <c r="C67" s="6" t="s">
        <v>189</v>
      </c>
      <c r="D67" s="6" t="s">
        <v>194</v>
      </c>
    </row>
    <row r="68" spans="1:4" ht="12.75">
      <c r="A68" s="6" t="s">
        <v>303</v>
      </c>
      <c r="B68" s="6" t="s">
        <v>212</v>
      </c>
      <c r="C68" s="6" t="s">
        <v>189</v>
      </c>
      <c r="D68" s="6" t="s">
        <v>194</v>
      </c>
    </row>
    <row r="69" spans="1:4" ht="12.75">
      <c r="A69" s="6" t="s">
        <v>304</v>
      </c>
      <c r="B69" s="6" t="s">
        <v>305</v>
      </c>
      <c r="C69" s="6" t="s">
        <v>189</v>
      </c>
      <c r="D69" s="6" t="s">
        <v>194</v>
      </c>
    </row>
    <row r="70" spans="1:4" ht="12.75">
      <c r="A70" s="6" t="s">
        <v>306</v>
      </c>
      <c r="B70" s="6" t="s">
        <v>307</v>
      </c>
      <c r="C70" s="6" t="s">
        <v>189</v>
      </c>
      <c r="D70" s="6" t="s">
        <v>189</v>
      </c>
    </row>
    <row r="71" spans="1:4" ht="12.75">
      <c r="A71" s="6" t="s">
        <v>308</v>
      </c>
      <c r="B71" s="6" t="s">
        <v>193</v>
      </c>
      <c r="C71" s="6" t="s">
        <v>189</v>
      </c>
      <c r="D71" s="6" t="s">
        <v>194</v>
      </c>
    </row>
    <row r="72" spans="1:4" ht="12.75">
      <c r="A72" s="6" t="s">
        <v>309</v>
      </c>
      <c r="B72" s="6" t="s">
        <v>196</v>
      </c>
      <c r="C72" s="6" t="s">
        <v>189</v>
      </c>
      <c r="D72" s="6" t="s">
        <v>194</v>
      </c>
    </row>
    <row r="73" spans="1:4" ht="12.75">
      <c r="A73" s="6" t="s">
        <v>310</v>
      </c>
      <c r="B73" s="6" t="s">
        <v>198</v>
      </c>
      <c r="C73" s="6" t="s">
        <v>189</v>
      </c>
      <c r="D73" s="6" t="s">
        <v>194</v>
      </c>
    </row>
    <row r="74" spans="1:4" ht="12.75">
      <c r="A74" s="6" t="s">
        <v>311</v>
      </c>
      <c r="B74" s="6" t="s">
        <v>312</v>
      </c>
      <c r="C74" s="6" t="s">
        <v>189</v>
      </c>
      <c r="D74" s="6" t="s">
        <v>194</v>
      </c>
    </row>
    <row r="75" spans="1:4" ht="12.75">
      <c r="A75" s="6" t="s">
        <v>313</v>
      </c>
      <c r="B75" s="6" t="s">
        <v>314</v>
      </c>
      <c r="C75" s="6" t="s">
        <v>189</v>
      </c>
      <c r="D75" s="6" t="s">
        <v>194</v>
      </c>
    </row>
    <row r="76" spans="1:4" ht="12.75">
      <c r="A76" s="6" t="s">
        <v>315</v>
      </c>
      <c r="B76" s="6" t="s">
        <v>316</v>
      </c>
      <c r="C76" s="6" t="s">
        <v>189</v>
      </c>
      <c r="D76" s="6" t="s">
        <v>194</v>
      </c>
    </row>
    <row r="77" spans="1:4" ht="12.75">
      <c r="A77" s="6" t="s">
        <v>317</v>
      </c>
      <c r="B77" s="6" t="s">
        <v>318</v>
      </c>
      <c r="C77" s="6" t="s">
        <v>189</v>
      </c>
      <c r="D77" s="6" t="s">
        <v>194</v>
      </c>
    </row>
    <row r="78" spans="1:4" ht="12.75">
      <c r="A78" s="6" t="s">
        <v>319</v>
      </c>
      <c r="B78" s="6" t="s">
        <v>320</v>
      </c>
      <c r="C78" s="6" t="s">
        <v>189</v>
      </c>
      <c r="D78" s="6" t="s">
        <v>194</v>
      </c>
    </row>
    <row r="79" spans="1:4" ht="12.75">
      <c r="A79" s="6" t="s">
        <v>321</v>
      </c>
      <c r="B79" s="6" t="s">
        <v>300</v>
      </c>
      <c r="C79" s="6" t="s">
        <v>189</v>
      </c>
      <c r="D79" s="6" t="s">
        <v>194</v>
      </c>
    </row>
    <row r="80" spans="1:4" ht="12.75">
      <c r="A80" s="6" t="s">
        <v>322</v>
      </c>
      <c r="B80" s="6" t="s">
        <v>212</v>
      </c>
      <c r="C80" s="6" t="s">
        <v>189</v>
      </c>
      <c r="D80" s="6" t="s">
        <v>194</v>
      </c>
    </row>
    <row r="81" spans="1:4" ht="12.75">
      <c r="A81" s="6" t="s">
        <v>323</v>
      </c>
      <c r="B81" s="6" t="s">
        <v>324</v>
      </c>
      <c r="C81" s="6" t="s">
        <v>189</v>
      </c>
      <c r="D81" s="6" t="s">
        <v>194</v>
      </c>
    </row>
    <row r="82" spans="1:4" ht="12.75">
      <c r="A82" s="6" t="s">
        <v>325</v>
      </c>
      <c r="B82" s="6" t="s">
        <v>326</v>
      </c>
      <c r="C82" s="6" t="s">
        <v>189</v>
      </c>
      <c r="D82" s="6" t="s">
        <v>189</v>
      </c>
    </row>
    <row r="83" spans="1:4" ht="12.75">
      <c r="A83" s="6" t="s">
        <v>327</v>
      </c>
      <c r="B83" s="6" t="s">
        <v>193</v>
      </c>
      <c r="C83" s="6" t="s">
        <v>189</v>
      </c>
      <c r="D83" s="6" t="s">
        <v>194</v>
      </c>
    </row>
    <row r="84" spans="1:4" ht="12.75">
      <c r="A84" s="6" t="s">
        <v>328</v>
      </c>
      <c r="B84" s="6" t="s">
        <v>196</v>
      </c>
      <c r="C84" s="6" t="s">
        <v>189</v>
      </c>
      <c r="D84" s="6" t="s">
        <v>194</v>
      </c>
    </row>
    <row r="85" spans="1:4" ht="12.75">
      <c r="A85" s="6" t="s">
        <v>329</v>
      </c>
      <c r="B85" s="6" t="s">
        <v>198</v>
      </c>
      <c r="C85" s="6" t="s">
        <v>189</v>
      </c>
      <c r="D85" s="6" t="s">
        <v>194</v>
      </c>
    </row>
    <row r="86" spans="1:4" ht="12.75">
      <c r="A86" s="6" t="s">
        <v>330</v>
      </c>
      <c r="B86" s="6" t="s">
        <v>331</v>
      </c>
      <c r="C86" s="6" t="s">
        <v>189</v>
      </c>
      <c r="D86" s="6" t="s">
        <v>194</v>
      </c>
    </row>
    <row r="87" spans="1:4" ht="12.75">
      <c r="A87" s="6" t="s">
        <v>332</v>
      </c>
      <c r="B87" s="6" t="s">
        <v>333</v>
      </c>
      <c r="C87" s="6" t="s">
        <v>189</v>
      </c>
      <c r="D87" s="6" t="s">
        <v>194</v>
      </c>
    </row>
    <row r="88" spans="1:4" ht="12.75">
      <c r="A88" s="6" t="s">
        <v>334</v>
      </c>
      <c r="B88" s="6" t="s">
        <v>300</v>
      </c>
      <c r="C88" s="6" t="s">
        <v>189</v>
      </c>
      <c r="D88" s="6" t="s">
        <v>194</v>
      </c>
    </row>
    <row r="89" spans="1:4" ht="12.75">
      <c r="A89" s="6" t="s">
        <v>335</v>
      </c>
      <c r="B89" s="6" t="s">
        <v>212</v>
      </c>
      <c r="C89" s="6" t="s">
        <v>189</v>
      </c>
      <c r="D89" s="6" t="s">
        <v>194</v>
      </c>
    </row>
    <row r="90" spans="1:4" ht="12.75">
      <c r="A90" s="6" t="s">
        <v>336</v>
      </c>
      <c r="B90" s="6" t="s">
        <v>337</v>
      </c>
      <c r="C90" s="6" t="s">
        <v>189</v>
      </c>
      <c r="D90" s="6" t="s">
        <v>194</v>
      </c>
    </row>
    <row r="91" spans="1:4" ht="12.75">
      <c r="A91" s="6" t="s">
        <v>338</v>
      </c>
      <c r="B91" s="6" t="s">
        <v>339</v>
      </c>
      <c r="C91" s="6" t="s">
        <v>189</v>
      </c>
      <c r="D91" s="6" t="s">
        <v>189</v>
      </c>
    </row>
    <row r="92" spans="1:4" ht="12.75">
      <c r="A92" s="6" t="s">
        <v>340</v>
      </c>
      <c r="B92" s="6" t="s">
        <v>193</v>
      </c>
      <c r="C92" s="6" t="s">
        <v>189</v>
      </c>
      <c r="D92" s="6" t="s">
        <v>194</v>
      </c>
    </row>
    <row r="93" spans="1:4" ht="12.75">
      <c r="A93" s="6" t="s">
        <v>341</v>
      </c>
      <c r="B93" s="6" t="s">
        <v>196</v>
      </c>
      <c r="C93" s="6" t="s">
        <v>189</v>
      </c>
      <c r="D93" s="6" t="s">
        <v>194</v>
      </c>
    </row>
    <row r="94" spans="1:4" ht="12.75">
      <c r="A94" s="6" t="s">
        <v>342</v>
      </c>
      <c r="B94" s="6" t="s">
        <v>198</v>
      </c>
      <c r="C94" s="6" t="s">
        <v>189</v>
      </c>
      <c r="D94" s="6" t="s">
        <v>194</v>
      </c>
    </row>
    <row r="95" spans="1:4" ht="12.75">
      <c r="A95" s="6" t="s">
        <v>343</v>
      </c>
      <c r="B95" s="6" t="s">
        <v>344</v>
      </c>
      <c r="C95" s="6" t="s">
        <v>189</v>
      </c>
      <c r="D95" s="6" t="s">
        <v>194</v>
      </c>
    </row>
    <row r="96" spans="1:4" ht="12.75">
      <c r="A96" s="6" t="s">
        <v>345</v>
      </c>
      <c r="B96" s="6" t="s">
        <v>346</v>
      </c>
      <c r="C96" s="6" t="s">
        <v>189</v>
      </c>
      <c r="D96" s="6" t="s">
        <v>194</v>
      </c>
    </row>
    <row r="97" spans="1:4" ht="12.75">
      <c r="A97" s="6" t="s">
        <v>347</v>
      </c>
      <c r="B97" s="6" t="s">
        <v>348</v>
      </c>
      <c r="C97" s="6" t="s">
        <v>189</v>
      </c>
      <c r="D97" s="6" t="s">
        <v>194</v>
      </c>
    </row>
    <row r="98" spans="1:4" ht="12.75">
      <c r="A98" s="6" t="s">
        <v>349</v>
      </c>
      <c r="B98" s="6" t="s">
        <v>300</v>
      </c>
      <c r="C98" s="6" t="s">
        <v>189</v>
      </c>
      <c r="D98" s="6" t="s">
        <v>194</v>
      </c>
    </row>
    <row r="99" spans="1:4" ht="12.75">
      <c r="A99" s="6" t="s">
        <v>350</v>
      </c>
      <c r="B99" s="6" t="s">
        <v>212</v>
      </c>
      <c r="C99" s="6" t="s">
        <v>189</v>
      </c>
      <c r="D99" s="6" t="s">
        <v>194</v>
      </c>
    </row>
    <row r="100" spans="1:4" ht="12.75">
      <c r="A100" s="6" t="s">
        <v>351</v>
      </c>
      <c r="B100" s="6" t="s">
        <v>352</v>
      </c>
      <c r="C100" s="6" t="s">
        <v>189</v>
      </c>
      <c r="D100" s="6" t="s">
        <v>194</v>
      </c>
    </row>
    <row r="101" spans="1:4" ht="12.75">
      <c r="A101" s="6" t="s">
        <v>353</v>
      </c>
      <c r="B101" s="6" t="s">
        <v>354</v>
      </c>
      <c r="C101" s="6" t="s">
        <v>189</v>
      </c>
      <c r="D101" s="6" t="s">
        <v>189</v>
      </c>
    </row>
    <row r="102" spans="1:4" ht="12.75">
      <c r="A102" s="6" t="s">
        <v>355</v>
      </c>
      <c r="B102" s="6" t="s">
        <v>193</v>
      </c>
      <c r="C102" s="6" t="s">
        <v>189</v>
      </c>
      <c r="D102" s="6" t="s">
        <v>194</v>
      </c>
    </row>
    <row r="103" spans="1:4" ht="12.75">
      <c r="A103" s="6" t="s">
        <v>356</v>
      </c>
      <c r="B103" s="6" t="s">
        <v>196</v>
      </c>
      <c r="C103" s="6" t="s">
        <v>189</v>
      </c>
      <c r="D103" s="6" t="s">
        <v>194</v>
      </c>
    </row>
    <row r="104" spans="1:4" ht="12.75">
      <c r="A104" s="6" t="s">
        <v>357</v>
      </c>
      <c r="B104" s="6" t="s">
        <v>198</v>
      </c>
      <c r="C104" s="6" t="s">
        <v>189</v>
      </c>
      <c r="D104" s="6" t="s">
        <v>194</v>
      </c>
    </row>
    <row r="105" spans="1:4" ht="12.75">
      <c r="A105" s="6" t="s">
        <v>358</v>
      </c>
      <c r="B105" s="6" t="s">
        <v>359</v>
      </c>
      <c r="C105" s="6" t="s">
        <v>189</v>
      </c>
      <c r="D105" s="6" t="s">
        <v>194</v>
      </c>
    </row>
    <row r="106" spans="1:4" ht="12.75">
      <c r="A106" s="6" t="s">
        <v>360</v>
      </c>
      <c r="B106" s="6" t="s">
        <v>361</v>
      </c>
      <c r="C106" s="6" t="s">
        <v>189</v>
      </c>
      <c r="D106" s="6" t="s">
        <v>194</v>
      </c>
    </row>
    <row r="107" spans="1:4" ht="12.75">
      <c r="A107" s="6" t="s">
        <v>362</v>
      </c>
      <c r="B107" s="6" t="s">
        <v>363</v>
      </c>
      <c r="C107" s="6" t="s">
        <v>189</v>
      </c>
      <c r="D107" s="6" t="s">
        <v>194</v>
      </c>
    </row>
    <row r="108" spans="1:4" ht="12.75">
      <c r="A108" s="6" t="s">
        <v>364</v>
      </c>
      <c r="B108" s="6" t="s">
        <v>365</v>
      </c>
      <c r="C108" s="6" t="s">
        <v>189</v>
      </c>
      <c r="D108" s="6" t="s">
        <v>194</v>
      </c>
    </row>
    <row r="109" spans="1:4" ht="12.75">
      <c r="A109" s="6" t="s">
        <v>366</v>
      </c>
      <c r="B109" s="6" t="s">
        <v>367</v>
      </c>
      <c r="C109" s="6" t="s">
        <v>189</v>
      </c>
      <c r="D109" s="6" t="s">
        <v>194</v>
      </c>
    </row>
    <row r="110" spans="1:4" ht="12.75">
      <c r="A110" s="6" t="s">
        <v>368</v>
      </c>
      <c r="B110" s="6" t="s">
        <v>369</v>
      </c>
      <c r="C110" s="6" t="s">
        <v>189</v>
      </c>
      <c r="D110" s="6" t="s">
        <v>194</v>
      </c>
    </row>
    <row r="111" spans="1:4" ht="12.75">
      <c r="A111" s="6" t="s">
        <v>370</v>
      </c>
      <c r="B111" s="6" t="s">
        <v>371</v>
      </c>
      <c r="C111" s="6" t="s">
        <v>189</v>
      </c>
      <c r="D111" s="6" t="s">
        <v>194</v>
      </c>
    </row>
    <row r="112" spans="1:4" ht="12.75">
      <c r="A112" s="6" t="s">
        <v>372</v>
      </c>
      <c r="B112" s="6" t="s">
        <v>373</v>
      </c>
      <c r="C112" s="6" t="s">
        <v>189</v>
      </c>
      <c r="D112" s="6" t="s">
        <v>194</v>
      </c>
    </row>
    <row r="113" spans="1:4" ht="12.75">
      <c r="A113" s="6" t="s">
        <v>374</v>
      </c>
      <c r="B113" s="6" t="s">
        <v>212</v>
      </c>
      <c r="C113" s="6" t="s">
        <v>189</v>
      </c>
      <c r="D113" s="6" t="s">
        <v>194</v>
      </c>
    </row>
    <row r="114" spans="1:4" ht="12.75">
      <c r="A114" s="6" t="s">
        <v>375</v>
      </c>
      <c r="B114" s="6" t="s">
        <v>376</v>
      </c>
      <c r="C114" s="6" t="s">
        <v>189</v>
      </c>
      <c r="D114" s="6" t="s">
        <v>194</v>
      </c>
    </row>
    <row r="115" spans="1:4" ht="12.75">
      <c r="A115" s="6" t="s">
        <v>377</v>
      </c>
      <c r="B115" s="6" t="s">
        <v>378</v>
      </c>
      <c r="C115" s="6" t="s">
        <v>189</v>
      </c>
      <c r="D115" s="6" t="s">
        <v>189</v>
      </c>
    </row>
    <row r="116" spans="1:4" ht="12.75">
      <c r="A116" s="6" t="s">
        <v>379</v>
      </c>
      <c r="B116" s="6" t="s">
        <v>193</v>
      </c>
      <c r="C116" s="6" t="s">
        <v>189</v>
      </c>
      <c r="D116" s="6" t="s">
        <v>194</v>
      </c>
    </row>
    <row r="117" spans="1:4" ht="12.75">
      <c r="A117" s="6" t="s">
        <v>380</v>
      </c>
      <c r="B117" s="6" t="s">
        <v>196</v>
      </c>
      <c r="C117" s="6" t="s">
        <v>189</v>
      </c>
      <c r="D117" s="6" t="s">
        <v>194</v>
      </c>
    </row>
    <row r="118" spans="1:4" ht="12.75">
      <c r="A118" s="6" t="s">
        <v>381</v>
      </c>
      <c r="B118" s="6" t="s">
        <v>198</v>
      </c>
      <c r="C118" s="6" t="s">
        <v>189</v>
      </c>
      <c r="D118" s="6" t="s">
        <v>194</v>
      </c>
    </row>
    <row r="119" spans="1:4" ht="12.75">
      <c r="A119" s="6" t="s">
        <v>382</v>
      </c>
      <c r="B119" s="6" t="s">
        <v>383</v>
      </c>
      <c r="C119" s="6" t="s">
        <v>189</v>
      </c>
      <c r="D119" s="6" t="s">
        <v>194</v>
      </c>
    </row>
    <row r="120" spans="1:4" ht="12.75">
      <c r="A120" s="6" t="s">
        <v>384</v>
      </c>
      <c r="B120" s="6" t="s">
        <v>385</v>
      </c>
      <c r="C120" s="6" t="s">
        <v>189</v>
      </c>
      <c r="D120" s="6" t="s">
        <v>194</v>
      </c>
    </row>
    <row r="121" spans="1:4" ht="12.75">
      <c r="A121" s="6" t="s">
        <v>386</v>
      </c>
      <c r="B121" s="6" t="s">
        <v>387</v>
      </c>
      <c r="C121" s="6" t="s">
        <v>189</v>
      </c>
      <c r="D121" s="6" t="s">
        <v>194</v>
      </c>
    </row>
    <row r="122" spans="1:4" ht="12.75">
      <c r="A122" s="6" t="s">
        <v>388</v>
      </c>
      <c r="B122" s="6" t="s">
        <v>212</v>
      </c>
      <c r="C122" s="6" t="s">
        <v>189</v>
      </c>
      <c r="D122" s="6" t="s">
        <v>194</v>
      </c>
    </row>
    <row r="123" spans="1:4" ht="12.75">
      <c r="A123" s="6" t="s">
        <v>389</v>
      </c>
      <c r="B123" s="6" t="s">
        <v>390</v>
      </c>
      <c r="C123" s="6" t="s">
        <v>189</v>
      </c>
      <c r="D123" s="6" t="s">
        <v>194</v>
      </c>
    </row>
    <row r="124" spans="1:4" ht="12.75">
      <c r="A124" s="6" t="s">
        <v>391</v>
      </c>
      <c r="B124" s="6" t="s">
        <v>392</v>
      </c>
      <c r="C124" s="6" t="s">
        <v>189</v>
      </c>
      <c r="D124" s="6" t="s">
        <v>189</v>
      </c>
    </row>
    <row r="125" spans="1:4" ht="12.75">
      <c r="A125" s="6" t="s">
        <v>393</v>
      </c>
      <c r="B125" s="6" t="s">
        <v>193</v>
      </c>
      <c r="C125" s="6" t="s">
        <v>189</v>
      </c>
      <c r="D125" s="6" t="s">
        <v>194</v>
      </c>
    </row>
    <row r="126" spans="1:4" ht="12.75">
      <c r="A126" s="6" t="s">
        <v>394</v>
      </c>
      <c r="B126" s="6" t="s">
        <v>196</v>
      </c>
      <c r="C126" s="6" t="s">
        <v>189</v>
      </c>
      <c r="D126" s="6" t="s">
        <v>194</v>
      </c>
    </row>
    <row r="127" spans="1:4" ht="12.75">
      <c r="A127" s="6" t="s">
        <v>395</v>
      </c>
      <c r="B127" s="6" t="s">
        <v>198</v>
      </c>
      <c r="C127" s="6" t="s">
        <v>189</v>
      </c>
      <c r="D127" s="6" t="s">
        <v>194</v>
      </c>
    </row>
    <row r="128" spans="1:4" ht="12.75">
      <c r="A128" s="6" t="s">
        <v>396</v>
      </c>
      <c r="B128" s="6" t="s">
        <v>397</v>
      </c>
      <c r="C128" s="6" t="s">
        <v>189</v>
      </c>
      <c r="D128" s="6" t="s">
        <v>194</v>
      </c>
    </row>
    <row r="129" spans="1:4" ht="12.75">
      <c r="A129" s="6" t="s">
        <v>398</v>
      </c>
      <c r="B129" s="6" t="s">
        <v>399</v>
      </c>
      <c r="C129" s="6" t="s">
        <v>189</v>
      </c>
      <c r="D129" s="6" t="s">
        <v>194</v>
      </c>
    </row>
    <row r="130" spans="1:4" ht="12.75">
      <c r="A130" s="6" t="s">
        <v>400</v>
      </c>
      <c r="B130" s="6" t="s">
        <v>401</v>
      </c>
      <c r="C130" s="6" t="s">
        <v>189</v>
      </c>
      <c r="D130" s="6" t="s">
        <v>194</v>
      </c>
    </row>
    <row r="131" spans="1:4" ht="12.75">
      <c r="A131" s="6" t="s">
        <v>402</v>
      </c>
      <c r="B131" s="6" t="s">
        <v>403</v>
      </c>
      <c r="C131" s="6" t="s">
        <v>189</v>
      </c>
      <c r="D131" s="6" t="s">
        <v>194</v>
      </c>
    </row>
    <row r="132" spans="1:4" ht="12.75">
      <c r="A132" s="6" t="s">
        <v>404</v>
      </c>
      <c r="B132" s="6" t="s">
        <v>405</v>
      </c>
      <c r="C132" s="6" t="s">
        <v>189</v>
      </c>
      <c r="D132" s="6" t="s">
        <v>194</v>
      </c>
    </row>
    <row r="133" spans="1:4" ht="12.75">
      <c r="A133" s="6" t="s">
        <v>406</v>
      </c>
      <c r="B133" s="6" t="s">
        <v>212</v>
      </c>
      <c r="C133" s="6" t="s">
        <v>189</v>
      </c>
      <c r="D133" s="6" t="s">
        <v>194</v>
      </c>
    </row>
    <row r="134" spans="1:4" ht="12.75">
      <c r="A134" s="6" t="s">
        <v>407</v>
      </c>
      <c r="B134" s="6" t="s">
        <v>408</v>
      </c>
      <c r="C134" s="6" t="s">
        <v>189</v>
      </c>
      <c r="D134" s="6" t="s">
        <v>194</v>
      </c>
    </row>
    <row r="135" spans="1:4" ht="12.75">
      <c r="A135" s="6" t="s">
        <v>409</v>
      </c>
      <c r="B135" s="6" t="s">
        <v>410</v>
      </c>
      <c r="C135" s="6" t="s">
        <v>189</v>
      </c>
      <c r="D135" s="6" t="s">
        <v>189</v>
      </c>
    </row>
    <row r="136" spans="1:4" ht="12.75">
      <c r="A136" s="6" t="s">
        <v>411</v>
      </c>
      <c r="B136" s="6" t="s">
        <v>193</v>
      </c>
      <c r="C136" s="6" t="s">
        <v>189</v>
      </c>
      <c r="D136" s="6" t="s">
        <v>194</v>
      </c>
    </row>
    <row r="137" spans="1:4" ht="12.75">
      <c r="A137" s="6" t="s">
        <v>412</v>
      </c>
      <c r="B137" s="6" t="s">
        <v>196</v>
      </c>
      <c r="C137" s="6" t="s">
        <v>189</v>
      </c>
      <c r="D137" s="6" t="s">
        <v>194</v>
      </c>
    </row>
    <row r="138" spans="1:4" ht="12.75">
      <c r="A138" s="6" t="s">
        <v>413</v>
      </c>
      <c r="B138" s="6" t="s">
        <v>198</v>
      </c>
      <c r="C138" s="6" t="s">
        <v>189</v>
      </c>
      <c r="D138" s="6" t="s">
        <v>194</v>
      </c>
    </row>
    <row r="139" spans="1:4" ht="12.75">
      <c r="A139" s="6" t="s">
        <v>414</v>
      </c>
      <c r="B139" s="6" t="s">
        <v>415</v>
      </c>
      <c r="C139" s="6" t="s">
        <v>189</v>
      </c>
      <c r="D139" s="6" t="s">
        <v>194</v>
      </c>
    </row>
    <row r="140" spans="1:4" ht="12.75">
      <c r="A140" s="6" t="s">
        <v>416</v>
      </c>
      <c r="B140" s="6" t="s">
        <v>417</v>
      </c>
      <c r="C140" s="6" t="s">
        <v>189</v>
      </c>
      <c r="D140" s="6" t="s">
        <v>194</v>
      </c>
    </row>
    <row r="141" spans="1:4" ht="12.75">
      <c r="A141" s="6" t="s">
        <v>418</v>
      </c>
      <c r="B141" s="6" t="s">
        <v>419</v>
      </c>
      <c r="C141" s="6" t="s">
        <v>189</v>
      </c>
      <c r="D141" s="6" t="s">
        <v>194</v>
      </c>
    </row>
    <row r="142" spans="1:4" ht="12.75">
      <c r="A142" s="6" t="s">
        <v>420</v>
      </c>
      <c r="B142" s="6" t="s">
        <v>421</v>
      </c>
      <c r="C142" s="6" t="s">
        <v>189</v>
      </c>
      <c r="D142" s="6" t="s">
        <v>194</v>
      </c>
    </row>
    <row r="143" spans="1:4" ht="12.75">
      <c r="A143" s="6" t="s">
        <v>422</v>
      </c>
      <c r="B143" s="6" t="s">
        <v>423</v>
      </c>
      <c r="C143" s="6" t="s">
        <v>189</v>
      </c>
      <c r="D143" s="6" t="s">
        <v>194</v>
      </c>
    </row>
    <row r="144" spans="1:4" ht="12.75">
      <c r="A144" s="6" t="s">
        <v>424</v>
      </c>
      <c r="B144" s="6" t="s">
        <v>425</v>
      </c>
      <c r="C144" s="6" t="s">
        <v>189</v>
      </c>
      <c r="D144" s="6" t="s">
        <v>194</v>
      </c>
    </row>
    <row r="145" spans="1:4" ht="12.75">
      <c r="A145" s="6" t="s">
        <v>426</v>
      </c>
      <c r="B145" s="6" t="s">
        <v>212</v>
      </c>
      <c r="C145" s="6" t="s">
        <v>189</v>
      </c>
      <c r="D145" s="6" t="s">
        <v>194</v>
      </c>
    </row>
    <row r="146" spans="1:4" ht="12.75">
      <c r="A146" s="6" t="s">
        <v>427</v>
      </c>
      <c r="B146" s="6" t="s">
        <v>428</v>
      </c>
      <c r="C146" s="6" t="s">
        <v>189</v>
      </c>
      <c r="D146" s="6" t="s">
        <v>194</v>
      </c>
    </row>
    <row r="147" spans="1:4" ht="12.75">
      <c r="A147" s="6" t="s">
        <v>429</v>
      </c>
      <c r="B147" s="6" t="s">
        <v>430</v>
      </c>
      <c r="C147" s="6" t="s">
        <v>189</v>
      </c>
      <c r="D147" s="6" t="s">
        <v>189</v>
      </c>
    </row>
    <row r="148" spans="1:4" ht="12.75">
      <c r="A148" s="6" t="s">
        <v>431</v>
      </c>
      <c r="B148" s="6" t="s">
        <v>193</v>
      </c>
      <c r="C148" s="6" t="s">
        <v>189</v>
      </c>
      <c r="D148" s="6" t="s">
        <v>194</v>
      </c>
    </row>
    <row r="149" spans="1:4" ht="12.75">
      <c r="A149" s="6" t="s">
        <v>432</v>
      </c>
      <c r="B149" s="6" t="s">
        <v>196</v>
      </c>
      <c r="C149" s="6" t="s">
        <v>189</v>
      </c>
      <c r="D149" s="6" t="s">
        <v>194</v>
      </c>
    </row>
    <row r="150" spans="1:4" ht="12.75">
      <c r="A150" s="6" t="s">
        <v>433</v>
      </c>
      <c r="B150" s="6" t="s">
        <v>198</v>
      </c>
      <c r="C150" s="6" t="s">
        <v>189</v>
      </c>
      <c r="D150" s="6" t="s">
        <v>194</v>
      </c>
    </row>
    <row r="151" spans="1:4" ht="12.75">
      <c r="A151" s="6" t="s">
        <v>434</v>
      </c>
      <c r="B151" s="6" t="s">
        <v>435</v>
      </c>
      <c r="C151" s="6" t="s">
        <v>189</v>
      </c>
      <c r="D151" s="6" t="s">
        <v>194</v>
      </c>
    </row>
    <row r="152" spans="1:4" ht="12.75">
      <c r="A152" s="6" t="s">
        <v>436</v>
      </c>
      <c r="B152" s="6" t="s">
        <v>437</v>
      </c>
      <c r="C152" s="6" t="s">
        <v>189</v>
      </c>
      <c r="D152" s="6" t="s">
        <v>194</v>
      </c>
    </row>
    <row r="153" spans="1:4" ht="12.75">
      <c r="A153" s="6" t="s">
        <v>438</v>
      </c>
      <c r="B153" s="6" t="s">
        <v>439</v>
      </c>
      <c r="C153" s="6" t="s">
        <v>189</v>
      </c>
      <c r="D153" s="6" t="s">
        <v>194</v>
      </c>
    </row>
    <row r="154" spans="1:4" ht="12.75">
      <c r="A154" s="6" t="s">
        <v>440</v>
      </c>
      <c r="B154" s="6" t="s">
        <v>300</v>
      </c>
      <c r="C154" s="6" t="s">
        <v>189</v>
      </c>
      <c r="D154" s="6" t="s">
        <v>194</v>
      </c>
    </row>
    <row r="155" spans="1:4" ht="12.75">
      <c r="A155" s="6" t="s">
        <v>441</v>
      </c>
      <c r="B155" s="6" t="s">
        <v>212</v>
      </c>
      <c r="C155" s="6" t="s">
        <v>189</v>
      </c>
      <c r="D155" s="6" t="s">
        <v>194</v>
      </c>
    </row>
    <row r="156" spans="1:4" ht="12.75">
      <c r="A156" s="6" t="s">
        <v>442</v>
      </c>
      <c r="B156" s="6" t="s">
        <v>443</v>
      </c>
      <c r="C156" s="6" t="s">
        <v>189</v>
      </c>
      <c r="D156" s="6" t="s">
        <v>194</v>
      </c>
    </row>
    <row r="157" spans="1:4" ht="12.75">
      <c r="A157" s="6" t="s">
        <v>444</v>
      </c>
      <c r="B157" s="6" t="s">
        <v>445</v>
      </c>
      <c r="C157" s="6" t="s">
        <v>189</v>
      </c>
      <c r="D157" s="6" t="s">
        <v>189</v>
      </c>
    </row>
    <row r="158" spans="1:4" ht="12.75">
      <c r="A158" s="6" t="s">
        <v>446</v>
      </c>
      <c r="B158" s="6" t="s">
        <v>193</v>
      </c>
      <c r="C158" s="6" t="s">
        <v>189</v>
      </c>
      <c r="D158" s="6" t="s">
        <v>194</v>
      </c>
    </row>
    <row r="159" spans="1:4" ht="12.75">
      <c r="A159" s="6" t="s">
        <v>447</v>
      </c>
      <c r="B159" s="6" t="s">
        <v>196</v>
      </c>
      <c r="C159" s="6" t="s">
        <v>189</v>
      </c>
      <c r="D159" s="6" t="s">
        <v>194</v>
      </c>
    </row>
    <row r="160" spans="1:4" ht="12.75">
      <c r="A160" s="6" t="s">
        <v>448</v>
      </c>
      <c r="B160" s="6" t="s">
        <v>198</v>
      </c>
      <c r="C160" s="6" t="s">
        <v>189</v>
      </c>
      <c r="D160" s="6" t="s">
        <v>194</v>
      </c>
    </row>
    <row r="161" spans="1:4" ht="12.75">
      <c r="A161" s="6" t="s">
        <v>449</v>
      </c>
      <c r="B161" s="6" t="s">
        <v>450</v>
      </c>
      <c r="C161" s="6" t="s">
        <v>189</v>
      </c>
      <c r="D161" s="6" t="s">
        <v>194</v>
      </c>
    </row>
    <row r="162" spans="1:4" ht="12.75">
      <c r="A162" s="6" t="s">
        <v>451</v>
      </c>
      <c r="B162" s="6" t="s">
        <v>452</v>
      </c>
      <c r="C162" s="6" t="s">
        <v>189</v>
      </c>
      <c r="D162" s="6" t="s">
        <v>194</v>
      </c>
    </row>
    <row r="163" spans="1:4" ht="12.75">
      <c r="A163" s="6" t="s">
        <v>453</v>
      </c>
      <c r="B163" s="6" t="s">
        <v>454</v>
      </c>
      <c r="C163" s="6" t="s">
        <v>189</v>
      </c>
      <c r="D163" s="6" t="s">
        <v>194</v>
      </c>
    </row>
    <row r="164" spans="1:4" ht="12.75">
      <c r="A164" s="6" t="s">
        <v>455</v>
      </c>
      <c r="B164" s="6" t="s">
        <v>456</v>
      </c>
      <c r="C164" s="6" t="s">
        <v>189</v>
      </c>
      <c r="D164" s="6" t="s">
        <v>194</v>
      </c>
    </row>
    <row r="165" spans="1:4" ht="12.75">
      <c r="A165" s="6" t="s">
        <v>457</v>
      </c>
      <c r="B165" s="6" t="s">
        <v>458</v>
      </c>
      <c r="C165" s="6" t="s">
        <v>189</v>
      </c>
      <c r="D165" s="6" t="s">
        <v>194</v>
      </c>
    </row>
    <row r="166" spans="1:4" ht="12.75">
      <c r="A166" s="6" t="s">
        <v>459</v>
      </c>
      <c r="B166" s="6" t="s">
        <v>460</v>
      </c>
      <c r="C166" s="6" t="s">
        <v>189</v>
      </c>
      <c r="D166" s="6" t="s">
        <v>194</v>
      </c>
    </row>
    <row r="167" spans="1:4" ht="12.75">
      <c r="A167" s="6" t="s">
        <v>461</v>
      </c>
      <c r="B167" s="6" t="s">
        <v>300</v>
      </c>
      <c r="C167" s="6" t="s">
        <v>189</v>
      </c>
      <c r="D167" s="6" t="s">
        <v>194</v>
      </c>
    </row>
    <row r="168" spans="1:4" ht="12.75">
      <c r="A168" s="6" t="s">
        <v>462</v>
      </c>
      <c r="B168" s="6" t="s">
        <v>212</v>
      </c>
      <c r="C168" s="6" t="s">
        <v>189</v>
      </c>
      <c r="D168" s="6" t="s">
        <v>194</v>
      </c>
    </row>
    <row r="169" spans="1:4" ht="12.75">
      <c r="A169" s="6" t="s">
        <v>463</v>
      </c>
      <c r="B169" s="6" t="s">
        <v>464</v>
      </c>
      <c r="C169" s="6" t="s">
        <v>189</v>
      </c>
      <c r="D169" s="6" t="s">
        <v>194</v>
      </c>
    </row>
    <row r="170" spans="1:4" ht="12.75">
      <c r="A170" s="6" t="s">
        <v>465</v>
      </c>
      <c r="B170" s="6" t="s">
        <v>466</v>
      </c>
      <c r="C170" s="6" t="s">
        <v>189</v>
      </c>
      <c r="D170" s="6" t="s">
        <v>189</v>
      </c>
    </row>
    <row r="171" spans="1:4" ht="12.75">
      <c r="A171" s="6" t="s">
        <v>467</v>
      </c>
      <c r="B171" s="6" t="s">
        <v>193</v>
      </c>
      <c r="C171" s="6" t="s">
        <v>189</v>
      </c>
      <c r="D171" s="6" t="s">
        <v>194</v>
      </c>
    </row>
    <row r="172" spans="1:4" ht="12.75">
      <c r="A172" s="6" t="s">
        <v>468</v>
      </c>
      <c r="B172" s="6" t="s">
        <v>196</v>
      </c>
      <c r="C172" s="6" t="s">
        <v>189</v>
      </c>
      <c r="D172" s="6" t="s">
        <v>194</v>
      </c>
    </row>
    <row r="173" spans="1:4" ht="12.75">
      <c r="A173" s="6" t="s">
        <v>469</v>
      </c>
      <c r="B173" s="6" t="s">
        <v>198</v>
      </c>
      <c r="C173" s="6" t="s">
        <v>189</v>
      </c>
      <c r="D173" s="6" t="s">
        <v>194</v>
      </c>
    </row>
    <row r="174" spans="1:4" ht="12.75">
      <c r="A174" s="6" t="s">
        <v>470</v>
      </c>
      <c r="B174" s="6" t="s">
        <v>471</v>
      </c>
      <c r="C174" s="6" t="s">
        <v>189</v>
      </c>
      <c r="D174" s="6" t="s">
        <v>194</v>
      </c>
    </row>
    <row r="175" spans="1:4" ht="12.75">
      <c r="A175" s="6" t="s">
        <v>472</v>
      </c>
      <c r="B175" s="6" t="s">
        <v>212</v>
      </c>
      <c r="C175" s="6" t="s">
        <v>189</v>
      </c>
      <c r="D175" s="6" t="s">
        <v>194</v>
      </c>
    </row>
    <row r="176" spans="1:4" ht="12.75">
      <c r="A176" s="6" t="s">
        <v>473</v>
      </c>
      <c r="B176" s="6" t="s">
        <v>474</v>
      </c>
      <c r="C176" s="6" t="s">
        <v>189</v>
      </c>
      <c r="D176" s="6" t="s">
        <v>194</v>
      </c>
    </row>
    <row r="177" spans="1:4" ht="12.75">
      <c r="A177" s="6" t="s">
        <v>475</v>
      </c>
      <c r="B177" s="6" t="s">
        <v>476</v>
      </c>
      <c r="C177" s="6" t="s">
        <v>189</v>
      </c>
      <c r="D177" s="6" t="s">
        <v>189</v>
      </c>
    </row>
    <row r="178" spans="1:4" ht="12.75">
      <c r="A178" s="6" t="s">
        <v>477</v>
      </c>
      <c r="B178" s="6" t="s">
        <v>193</v>
      </c>
      <c r="C178" s="6" t="s">
        <v>189</v>
      </c>
      <c r="D178" s="6" t="s">
        <v>194</v>
      </c>
    </row>
    <row r="179" spans="1:4" ht="12.75">
      <c r="A179" s="6" t="s">
        <v>478</v>
      </c>
      <c r="B179" s="6" t="s">
        <v>196</v>
      </c>
      <c r="C179" s="6" t="s">
        <v>189</v>
      </c>
      <c r="D179" s="6" t="s">
        <v>194</v>
      </c>
    </row>
    <row r="180" spans="1:4" ht="12.75">
      <c r="A180" s="6" t="s">
        <v>479</v>
      </c>
      <c r="B180" s="6" t="s">
        <v>198</v>
      </c>
      <c r="C180" s="6" t="s">
        <v>189</v>
      </c>
      <c r="D180" s="6" t="s">
        <v>194</v>
      </c>
    </row>
    <row r="181" spans="1:4" ht="12.75">
      <c r="A181" s="6" t="s">
        <v>480</v>
      </c>
      <c r="B181" s="6" t="s">
        <v>481</v>
      </c>
      <c r="C181" s="6" t="s">
        <v>189</v>
      </c>
      <c r="D181" s="6" t="s">
        <v>194</v>
      </c>
    </row>
    <row r="182" spans="1:4" ht="12.75">
      <c r="A182" s="6" t="s">
        <v>482</v>
      </c>
      <c r="B182" s="6" t="s">
        <v>212</v>
      </c>
      <c r="C182" s="6" t="s">
        <v>189</v>
      </c>
      <c r="D182" s="6" t="s">
        <v>194</v>
      </c>
    </row>
    <row r="183" spans="1:4" ht="12.75">
      <c r="A183" s="6" t="s">
        <v>483</v>
      </c>
      <c r="B183" s="6" t="s">
        <v>484</v>
      </c>
      <c r="C183" s="6" t="s">
        <v>189</v>
      </c>
      <c r="D183" s="6" t="s">
        <v>194</v>
      </c>
    </row>
    <row r="184" spans="1:4" ht="12.75">
      <c r="A184" s="6" t="s">
        <v>485</v>
      </c>
      <c r="B184" s="6" t="s">
        <v>486</v>
      </c>
      <c r="C184" s="6" t="s">
        <v>189</v>
      </c>
      <c r="D184" s="6" t="s">
        <v>189</v>
      </c>
    </row>
    <row r="185" spans="1:4" ht="12.75">
      <c r="A185" s="6" t="s">
        <v>487</v>
      </c>
      <c r="B185" s="6" t="s">
        <v>193</v>
      </c>
      <c r="C185" s="6" t="s">
        <v>189</v>
      </c>
      <c r="D185" s="6" t="s">
        <v>194</v>
      </c>
    </row>
    <row r="186" spans="1:4" ht="12.75">
      <c r="A186" s="6" t="s">
        <v>488</v>
      </c>
      <c r="B186" s="6" t="s">
        <v>196</v>
      </c>
      <c r="C186" s="6" t="s">
        <v>189</v>
      </c>
      <c r="D186" s="6" t="s">
        <v>194</v>
      </c>
    </row>
    <row r="187" spans="1:4" ht="12.75">
      <c r="A187" s="6" t="s">
        <v>489</v>
      </c>
      <c r="B187" s="6" t="s">
        <v>198</v>
      </c>
      <c r="C187" s="6" t="s">
        <v>189</v>
      </c>
      <c r="D187" s="6" t="s">
        <v>194</v>
      </c>
    </row>
    <row r="188" spans="1:4" ht="12.75">
      <c r="A188" s="6" t="s">
        <v>490</v>
      </c>
      <c r="B188" s="6" t="s">
        <v>491</v>
      </c>
      <c r="C188" s="6" t="s">
        <v>189</v>
      </c>
      <c r="D188" s="6" t="s">
        <v>194</v>
      </c>
    </row>
    <row r="189" spans="1:4" ht="12.75">
      <c r="A189" s="6" t="s">
        <v>492</v>
      </c>
      <c r="B189" s="6" t="s">
        <v>493</v>
      </c>
      <c r="C189" s="6" t="s">
        <v>189</v>
      </c>
      <c r="D189" s="6" t="s">
        <v>194</v>
      </c>
    </row>
    <row r="190" spans="1:4" ht="12.75">
      <c r="A190" s="6" t="s">
        <v>494</v>
      </c>
      <c r="B190" s="6" t="s">
        <v>495</v>
      </c>
      <c r="C190" s="6" t="s">
        <v>189</v>
      </c>
      <c r="D190" s="6" t="s">
        <v>194</v>
      </c>
    </row>
    <row r="191" spans="1:4" ht="12.75">
      <c r="A191" s="6" t="s">
        <v>496</v>
      </c>
      <c r="B191" s="6" t="s">
        <v>212</v>
      </c>
      <c r="C191" s="6" t="s">
        <v>189</v>
      </c>
      <c r="D191" s="6" t="s">
        <v>194</v>
      </c>
    </row>
    <row r="192" spans="1:4" ht="12.75">
      <c r="A192" s="6" t="s">
        <v>497</v>
      </c>
      <c r="B192" s="6" t="s">
        <v>498</v>
      </c>
      <c r="C192" s="6" t="s">
        <v>189</v>
      </c>
      <c r="D192" s="6" t="s">
        <v>194</v>
      </c>
    </row>
    <row r="193" spans="1:4" ht="12.75">
      <c r="A193" s="6" t="s">
        <v>499</v>
      </c>
      <c r="B193" s="6" t="s">
        <v>500</v>
      </c>
      <c r="C193" s="6" t="s">
        <v>189</v>
      </c>
      <c r="D193" s="6" t="s">
        <v>189</v>
      </c>
    </row>
    <row r="194" spans="1:4" ht="12.75">
      <c r="A194" s="6" t="s">
        <v>501</v>
      </c>
      <c r="B194" s="6" t="s">
        <v>193</v>
      </c>
      <c r="C194" s="6" t="s">
        <v>189</v>
      </c>
      <c r="D194" s="6" t="s">
        <v>194</v>
      </c>
    </row>
    <row r="195" spans="1:4" ht="12.75">
      <c r="A195" s="6" t="s">
        <v>502</v>
      </c>
      <c r="B195" s="6" t="s">
        <v>196</v>
      </c>
      <c r="C195" s="6" t="s">
        <v>189</v>
      </c>
      <c r="D195" s="6" t="s">
        <v>194</v>
      </c>
    </row>
    <row r="196" spans="1:4" ht="12.75">
      <c r="A196" s="6" t="s">
        <v>503</v>
      </c>
      <c r="B196" s="6" t="s">
        <v>198</v>
      </c>
      <c r="C196" s="6" t="s">
        <v>189</v>
      </c>
      <c r="D196" s="6" t="s">
        <v>194</v>
      </c>
    </row>
    <row r="197" spans="1:4" ht="12.75">
      <c r="A197" s="6" t="s">
        <v>504</v>
      </c>
      <c r="B197" s="6" t="s">
        <v>505</v>
      </c>
      <c r="C197" s="6" t="s">
        <v>189</v>
      </c>
      <c r="D197" s="6" t="s">
        <v>194</v>
      </c>
    </row>
    <row r="198" spans="1:4" ht="12.75">
      <c r="A198" s="6" t="s">
        <v>506</v>
      </c>
      <c r="B198" s="6" t="s">
        <v>507</v>
      </c>
      <c r="C198" s="6" t="s">
        <v>189</v>
      </c>
      <c r="D198" s="6" t="s">
        <v>194</v>
      </c>
    </row>
    <row r="199" spans="1:4" ht="12.75">
      <c r="A199" s="6" t="s">
        <v>508</v>
      </c>
      <c r="B199" s="6" t="s">
        <v>509</v>
      </c>
      <c r="C199" s="6" t="s">
        <v>189</v>
      </c>
      <c r="D199" s="6" t="s">
        <v>189</v>
      </c>
    </row>
    <row r="200" spans="1:4" ht="12.75">
      <c r="A200" s="6" t="s">
        <v>510</v>
      </c>
      <c r="B200" s="6" t="s">
        <v>193</v>
      </c>
      <c r="C200" s="6" t="s">
        <v>189</v>
      </c>
      <c r="D200" s="6" t="s">
        <v>194</v>
      </c>
    </row>
    <row r="201" spans="1:4" ht="12.75">
      <c r="A201" s="6" t="s">
        <v>511</v>
      </c>
      <c r="B201" s="6" t="s">
        <v>196</v>
      </c>
      <c r="C201" s="6" t="s">
        <v>189</v>
      </c>
      <c r="D201" s="6" t="s">
        <v>194</v>
      </c>
    </row>
    <row r="202" spans="1:4" ht="12.75">
      <c r="A202" s="6" t="s">
        <v>512</v>
      </c>
      <c r="B202" s="6" t="s">
        <v>198</v>
      </c>
      <c r="C202" s="6" t="s">
        <v>189</v>
      </c>
      <c r="D202" s="6" t="s">
        <v>194</v>
      </c>
    </row>
    <row r="203" spans="1:4" ht="12.75">
      <c r="A203" s="6" t="s">
        <v>513</v>
      </c>
      <c r="B203" s="6" t="s">
        <v>225</v>
      </c>
      <c r="C203" s="6" t="s">
        <v>189</v>
      </c>
      <c r="D203" s="6" t="s">
        <v>194</v>
      </c>
    </row>
    <row r="204" spans="1:4" ht="12.75">
      <c r="A204" s="6" t="s">
        <v>514</v>
      </c>
      <c r="B204" s="6" t="s">
        <v>212</v>
      </c>
      <c r="C204" s="6" t="s">
        <v>189</v>
      </c>
      <c r="D204" s="6" t="s">
        <v>194</v>
      </c>
    </row>
    <row r="205" spans="1:4" ht="12.75">
      <c r="A205" s="6" t="s">
        <v>515</v>
      </c>
      <c r="B205" s="6" t="s">
        <v>516</v>
      </c>
      <c r="C205" s="6" t="s">
        <v>189</v>
      </c>
      <c r="D205" s="6" t="s">
        <v>194</v>
      </c>
    </row>
    <row r="206" spans="1:4" ht="12.75">
      <c r="A206" s="6" t="s">
        <v>517</v>
      </c>
      <c r="B206" s="6" t="s">
        <v>518</v>
      </c>
      <c r="C206" s="6" t="s">
        <v>189</v>
      </c>
      <c r="D206" s="6" t="s">
        <v>189</v>
      </c>
    </row>
    <row r="207" spans="1:4" ht="12.75">
      <c r="A207" s="6" t="s">
        <v>519</v>
      </c>
      <c r="B207" s="6" t="s">
        <v>193</v>
      </c>
      <c r="C207" s="6" t="s">
        <v>189</v>
      </c>
      <c r="D207" s="6" t="s">
        <v>194</v>
      </c>
    </row>
    <row r="208" spans="1:4" ht="12.75">
      <c r="A208" s="6" t="s">
        <v>520</v>
      </c>
      <c r="B208" s="6" t="s">
        <v>196</v>
      </c>
      <c r="C208" s="6" t="s">
        <v>189</v>
      </c>
      <c r="D208" s="6" t="s">
        <v>194</v>
      </c>
    </row>
    <row r="209" spans="1:4" ht="12.75">
      <c r="A209" s="6" t="s">
        <v>521</v>
      </c>
      <c r="B209" s="6" t="s">
        <v>198</v>
      </c>
      <c r="C209" s="6" t="s">
        <v>189</v>
      </c>
      <c r="D209" s="6" t="s">
        <v>194</v>
      </c>
    </row>
    <row r="210" spans="1:4" ht="12.75">
      <c r="A210" s="6" t="s">
        <v>522</v>
      </c>
      <c r="B210" s="6" t="s">
        <v>523</v>
      </c>
      <c r="C210" s="6" t="s">
        <v>189</v>
      </c>
      <c r="D210" s="6" t="s">
        <v>194</v>
      </c>
    </row>
    <row r="211" spans="1:4" ht="12.75">
      <c r="A211" s="6" t="s">
        <v>524</v>
      </c>
      <c r="B211" s="6" t="s">
        <v>525</v>
      </c>
      <c r="C211" s="6" t="s">
        <v>189</v>
      </c>
      <c r="D211" s="6" t="s">
        <v>194</v>
      </c>
    </row>
    <row r="212" spans="1:4" ht="12.75">
      <c r="A212" s="6" t="s">
        <v>526</v>
      </c>
      <c r="B212" s="6" t="s">
        <v>212</v>
      </c>
      <c r="C212" s="6" t="s">
        <v>189</v>
      </c>
      <c r="D212" s="6" t="s">
        <v>194</v>
      </c>
    </row>
    <row r="213" spans="1:4" ht="12.75">
      <c r="A213" s="6" t="s">
        <v>527</v>
      </c>
      <c r="B213" s="6" t="s">
        <v>528</v>
      </c>
      <c r="C213" s="6" t="s">
        <v>189</v>
      </c>
      <c r="D213" s="6" t="s">
        <v>194</v>
      </c>
    </row>
    <row r="214" spans="1:4" ht="12.75">
      <c r="A214" s="6" t="s">
        <v>529</v>
      </c>
      <c r="B214" s="6" t="s">
        <v>530</v>
      </c>
      <c r="C214" s="6" t="s">
        <v>189</v>
      </c>
      <c r="D214" s="6" t="s">
        <v>189</v>
      </c>
    </row>
    <row r="215" spans="1:4" ht="12.75">
      <c r="A215" s="6" t="s">
        <v>531</v>
      </c>
      <c r="B215" s="6" t="s">
        <v>193</v>
      </c>
      <c r="C215" s="6" t="s">
        <v>189</v>
      </c>
      <c r="D215" s="6" t="s">
        <v>194</v>
      </c>
    </row>
    <row r="216" spans="1:4" ht="12.75">
      <c r="A216" s="6" t="s">
        <v>532</v>
      </c>
      <c r="B216" s="6" t="s">
        <v>196</v>
      </c>
      <c r="C216" s="6" t="s">
        <v>189</v>
      </c>
      <c r="D216" s="6" t="s">
        <v>194</v>
      </c>
    </row>
    <row r="217" spans="1:4" ht="12.75">
      <c r="A217" s="6" t="s">
        <v>533</v>
      </c>
      <c r="B217" s="6" t="s">
        <v>198</v>
      </c>
      <c r="C217" s="6" t="s">
        <v>189</v>
      </c>
      <c r="D217" s="6" t="s">
        <v>194</v>
      </c>
    </row>
    <row r="218" spans="1:4" ht="12.75">
      <c r="A218" s="6" t="s">
        <v>534</v>
      </c>
      <c r="B218" s="6" t="s">
        <v>535</v>
      </c>
      <c r="C218" s="6" t="s">
        <v>189</v>
      </c>
      <c r="D218" s="6" t="s">
        <v>194</v>
      </c>
    </row>
    <row r="219" spans="1:4" ht="12.75">
      <c r="A219" s="6" t="s">
        <v>536</v>
      </c>
      <c r="B219" s="6" t="s">
        <v>212</v>
      </c>
      <c r="C219" s="6" t="s">
        <v>189</v>
      </c>
      <c r="D219" s="6" t="s">
        <v>194</v>
      </c>
    </row>
    <row r="220" spans="1:4" ht="12.75">
      <c r="A220" s="6" t="s">
        <v>537</v>
      </c>
      <c r="B220" s="6" t="s">
        <v>538</v>
      </c>
      <c r="C220" s="6" t="s">
        <v>189</v>
      </c>
      <c r="D220" s="6" t="s">
        <v>194</v>
      </c>
    </row>
    <row r="221" spans="1:4" ht="12.75">
      <c r="A221" s="6" t="s">
        <v>539</v>
      </c>
      <c r="B221" s="6" t="s">
        <v>540</v>
      </c>
      <c r="C221" s="6" t="s">
        <v>189</v>
      </c>
      <c r="D221" s="6" t="s">
        <v>189</v>
      </c>
    </row>
    <row r="222" spans="1:4" ht="12.75">
      <c r="A222" s="6" t="s">
        <v>541</v>
      </c>
      <c r="B222" s="6" t="s">
        <v>193</v>
      </c>
      <c r="C222" s="6" t="s">
        <v>189</v>
      </c>
      <c r="D222" s="6" t="s">
        <v>194</v>
      </c>
    </row>
    <row r="223" spans="1:4" ht="12.75">
      <c r="A223" s="6" t="s">
        <v>542</v>
      </c>
      <c r="B223" s="6" t="s">
        <v>196</v>
      </c>
      <c r="C223" s="6" t="s">
        <v>189</v>
      </c>
      <c r="D223" s="6" t="s">
        <v>194</v>
      </c>
    </row>
    <row r="224" spans="1:4" ht="12.75">
      <c r="A224" s="6" t="s">
        <v>543</v>
      </c>
      <c r="B224" s="6" t="s">
        <v>198</v>
      </c>
      <c r="C224" s="6" t="s">
        <v>189</v>
      </c>
      <c r="D224" s="6" t="s">
        <v>194</v>
      </c>
    </row>
    <row r="225" spans="1:4" ht="12.75">
      <c r="A225" s="6" t="s">
        <v>544</v>
      </c>
      <c r="B225" s="6" t="s">
        <v>212</v>
      </c>
      <c r="C225" s="6" t="s">
        <v>189</v>
      </c>
      <c r="D225" s="6" t="s">
        <v>194</v>
      </c>
    </row>
    <row r="226" spans="1:4" ht="12.75">
      <c r="A226" s="6" t="s">
        <v>545</v>
      </c>
      <c r="B226" s="6" t="s">
        <v>546</v>
      </c>
      <c r="C226" s="6" t="s">
        <v>189</v>
      </c>
      <c r="D226" s="6" t="s">
        <v>194</v>
      </c>
    </row>
    <row r="227" spans="1:4" ht="12.75">
      <c r="A227" s="6" t="s">
        <v>547</v>
      </c>
      <c r="B227" s="6" t="s">
        <v>548</v>
      </c>
      <c r="C227" s="6" t="s">
        <v>189</v>
      </c>
      <c r="D227" s="6" t="s">
        <v>189</v>
      </c>
    </row>
    <row r="228" spans="1:4" ht="12.75">
      <c r="A228" s="6" t="s">
        <v>549</v>
      </c>
      <c r="B228" s="6" t="s">
        <v>193</v>
      </c>
      <c r="C228" s="6" t="s">
        <v>189</v>
      </c>
      <c r="D228" s="6" t="s">
        <v>194</v>
      </c>
    </row>
    <row r="229" spans="1:4" ht="12.75">
      <c r="A229" s="6" t="s">
        <v>550</v>
      </c>
      <c r="B229" s="6" t="s">
        <v>196</v>
      </c>
      <c r="C229" s="6" t="s">
        <v>189</v>
      </c>
      <c r="D229" s="6" t="s">
        <v>194</v>
      </c>
    </row>
    <row r="230" spans="1:4" ht="12.75">
      <c r="A230" s="6" t="s">
        <v>551</v>
      </c>
      <c r="B230" s="6" t="s">
        <v>198</v>
      </c>
      <c r="C230" s="6" t="s">
        <v>189</v>
      </c>
      <c r="D230" s="6" t="s">
        <v>194</v>
      </c>
    </row>
    <row r="231" spans="1:4" ht="12.75">
      <c r="A231" s="6" t="s">
        <v>552</v>
      </c>
      <c r="B231" s="6" t="s">
        <v>212</v>
      </c>
      <c r="C231" s="6" t="s">
        <v>189</v>
      </c>
      <c r="D231" s="6" t="s">
        <v>194</v>
      </c>
    </row>
    <row r="232" spans="1:4" ht="12.75">
      <c r="A232" s="6" t="s">
        <v>553</v>
      </c>
      <c r="B232" s="6" t="s">
        <v>554</v>
      </c>
      <c r="C232" s="6" t="s">
        <v>189</v>
      </c>
      <c r="D232" s="6" t="s">
        <v>194</v>
      </c>
    </row>
    <row r="233" spans="1:4" ht="12.75">
      <c r="A233" s="6" t="s">
        <v>555</v>
      </c>
      <c r="B233" s="6" t="s">
        <v>556</v>
      </c>
      <c r="C233" s="6" t="s">
        <v>189</v>
      </c>
      <c r="D233" s="6" t="s">
        <v>189</v>
      </c>
    </row>
    <row r="234" spans="1:4" ht="12.75">
      <c r="A234" s="6" t="s">
        <v>557</v>
      </c>
      <c r="B234" s="6" t="s">
        <v>193</v>
      </c>
      <c r="C234" s="6" t="s">
        <v>189</v>
      </c>
      <c r="D234" s="6" t="s">
        <v>194</v>
      </c>
    </row>
    <row r="235" spans="1:4" ht="12.75">
      <c r="A235" s="6" t="s">
        <v>558</v>
      </c>
      <c r="B235" s="6" t="s">
        <v>196</v>
      </c>
      <c r="C235" s="6" t="s">
        <v>189</v>
      </c>
      <c r="D235" s="6" t="s">
        <v>194</v>
      </c>
    </row>
    <row r="236" spans="1:4" ht="12.75">
      <c r="A236" s="6" t="s">
        <v>559</v>
      </c>
      <c r="B236" s="6" t="s">
        <v>198</v>
      </c>
      <c r="C236" s="6" t="s">
        <v>189</v>
      </c>
      <c r="D236" s="6" t="s">
        <v>194</v>
      </c>
    </row>
    <row r="237" spans="1:4" ht="12.75">
      <c r="A237" s="6" t="s">
        <v>560</v>
      </c>
      <c r="B237" s="6" t="s">
        <v>212</v>
      </c>
      <c r="C237" s="6" t="s">
        <v>189</v>
      </c>
      <c r="D237" s="6" t="s">
        <v>194</v>
      </c>
    </row>
    <row r="238" spans="1:4" ht="12.75">
      <c r="A238" s="6" t="s">
        <v>561</v>
      </c>
      <c r="B238" s="6" t="s">
        <v>562</v>
      </c>
      <c r="C238" s="6" t="s">
        <v>189</v>
      </c>
      <c r="D238" s="6" t="s">
        <v>194</v>
      </c>
    </row>
    <row r="239" spans="1:4" ht="12.75">
      <c r="A239" s="6" t="s">
        <v>563</v>
      </c>
      <c r="B239" s="6" t="s">
        <v>564</v>
      </c>
      <c r="C239" s="6" t="s">
        <v>189</v>
      </c>
      <c r="D239" s="6" t="s">
        <v>189</v>
      </c>
    </row>
    <row r="240" spans="1:4" ht="12.75">
      <c r="A240" s="6" t="s">
        <v>565</v>
      </c>
      <c r="B240" s="6" t="s">
        <v>193</v>
      </c>
      <c r="C240" s="6" t="s">
        <v>189</v>
      </c>
      <c r="D240" s="6" t="s">
        <v>194</v>
      </c>
    </row>
    <row r="241" spans="1:4" ht="12.75">
      <c r="A241" s="6" t="s">
        <v>566</v>
      </c>
      <c r="B241" s="6" t="s">
        <v>196</v>
      </c>
      <c r="C241" s="6" t="s">
        <v>189</v>
      </c>
      <c r="D241" s="6" t="s">
        <v>194</v>
      </c>
    </row>
    <row r="242" spans="1:4" ht="12.75">
      <c r="A242" s="6" t="s">
        <v>567</v>
      </c>
      <c r="B242" s="6" t="s">
        <v>198</v>
      </c>
      <c r="C242" s="6" t="s">
        <v>189</v>
      </c>
      <c r="D242" s="6" t="s">
        <v>194</v>
      </c>
    </row>
    <row r="243" spans="1:4" ht="12.75">
      <c r="A243" s="6" t="s">
        <v>568</v>
      </c>
      <c r="B243" s="6" t="s">
        <v>212</v>
      </c>
      <c r="C243" s="6" t="s">
        <v>189</v>
      </c>
      <c r="D243" s="6" t="s">
        <v>194</v>
      </c>
    </row>
    <row r="244" spans="1:4" ht="12.75">
      <c r="A244" s="6" t="s">
        <v>569</v>
      </c>
      <c r="B244" s="6" t="s">
        <v>570</v>
      </c>
      <c r="C244" s="6" t="s">
        <v>189</v>
      </c>
      <c r="D244" s="6" t="s">
        <v>194</v>
      </c>
    </row>
    <row r="245" spans="1:4" ht="12.75">
      <c r="A245" s="6" t="s">
        <v>571</v>
      </c>
      <c r="B245" s="6" t="s">
        <v>572</v>
      </c>
      <c r="C245" s="6" t="s">
        <v>189</v>
      </c>
      <c r="D245" s="6" t="s">
        <v>189</v>
      </c>
    </row>
    <row r="246" spans="1:4" ht="12.75">
      <c r="A246" s="6" t="s">
        <v>573</v>
      </c>
      <c r="B246" s="6" t="s">
        <v>193</v>
      </c>
      <c r="C246" s="6" t="s">
        <v>189</v>
      </c>
      <c r="D246" s="6" t="s">
        <v>194</v>
      </c>
    </row>
    <row r="247" spans="1:4" ht="12.75">
      <c r="A247" s="6" t="s">
        <v>574</v>
      </c>
      <c r="B247" s="6" t="s">
        <v>196</v>
      </c>
      <c r="C247" s="6" t="s">
        <v>189</v>
      </c>
      <c r="D247" s="6" t="s">
        <v>194</v>
      </c>
    </row>
    <row r="248" spans="1:4" ht="12.75">
      <c r="A248" s="6" t="s">
        <v>575</v>
      </c>
      <c r="B248" s="6" t="s">
        <v>198</v>
      </c>
      <c r="C248" s="6" t="s">
        <v>189</v>
      </c>
      <c r="D248" s="6" t="s">
        <v>194</v>
      </c>
    </row>
    <row r="249" spans="1:4" ht="12.75">
      <c r="A249" s="6" t="s">
        <v>576</v>
      </c>
      <c r="B249" s="6" t="s">
        <v>212</v>
      </c>
      <c r="C249" s="6" t="s">
        <v>189</v>
      </c>
      <c r="D249" s="6" t="s">
        <v>194</v>
      </c>
    </row>
    <row r="250" spans="1:4" ht="12.75">
      <c r="A250" s="6" t="s">
        <v>577</v>
      </c>
      <c r="B250" s="6" t="s">
        <v>572</v>
      </c>
      <c r="C250" s="6" t="s">
        <v>189</v>
      </c>
      <c r="D250" s="6" t="s">
        <v>194</v>
      </c>
    </row>
    <row r="251" spans="1:4" ht="12.75">
      <c r="A251" s="6" t="s">
        <v>578</v>
      </c>
      <c r="B251" s="6" t="s">
        <v>579</v>
      </c>
      <c r="C251" s="6" t="s">
        <v>189</v>
      </c>
      <c r="D251" s="6" t="s">
        <v>189</v>
      </c>
    </row>
    <row r="252" spans="1:4" ht="12.75">
      <c r="A252" s="6" t="s">
        <v>580</v>
      </c>
      <c r="B252" s="6" t="s">
        <v>581</v>
      </c>
      <c r="C252" s="6" t="s">
        <v>189</v>
      </c>
      <c r="D252" s="6" t="s">
        <v>194</v>
      </c>
    </row>
    <row r="253" spans="1:4" ht="12.75">
      <c r="A253" s="6" t="s">
        <v>582</v>
      </c>
      <c r="B253" s="6" t="s">
        <v>579</v>
      </c>
      <c r="C253" s="6" t="s">
        <v>189</v>
      </c>
      <c r="D253" s="6" t="s">
        <v>194</v>
      </c>
    </row>
    <row r="254" spans="1:4" ht="12.75">
      <c r="A254" s="6" t="s">
        <v>583</v>
      </c>
      <c r="B254" s="6" t="s">
        <v>584</v>
      </c>
      <c r="C254" s="6" t="s">
        <v>189</v>
      </c>
      <c r="D254" s="6" t="s">
        <v>189</v>
      </c>
    </row>
    <row r="255" spans="1:4" ht="12.75">
      <c r="A255" s="6" t="s">
        <v>585</v>
      </c>
      <c r="B255" s="6" t="s">
        <v>586</v>
      </c>
      <c r="C255" s="6" t="s">
        <v>189</v>
      </c>
      <c r="D255" s="6" t="s">
        <v>189</v>
      </c>
    </row>
    <row r="256" spans="1:4" ht="12.75">
      <c r="A256" s="6" t="s">
        <v>587</v>
      </c>
      <c r="B256" s="6" t="s">
        <v>193</v>
      </c>
      <c r="C256" s="6" t="s">
        <v>189</v>
      </c>
      <c r="D256" s="6" t="s">
        <v>194</v>
      </c>
    </row>
    <row r="257" spans="1:4" ht="12.75">
      <c r="A257" s="6" t="s">
        <v>588</v>
      </c>
      <c r="B257" s="6" t="s">
        <v>196</v>
      </c>
      <c r="C257" s="6" t="s">
        <v>189</v>
      </c>
      <c r="D257" s="6" t="s">
        <v>194</v>
      </c>
    </row>
    <row r="258" spans="1:4" ht="12.75">
      <c r="A258" s="6" t="s">
        <v>589</v>
      </c>
      <c r="B258" s="6" t="s">
        <v>198</v>
      </c>
      <c r="C258" s="6" t="s">
        <v>189</v>
      </c>
      <c r="D258" s="6" t="s">
        <v>194</v>
      </c>
    </row>
    <row r="259" spans="1:4" ht="12.75">
      <c r="A259" s="6" t="s">
        <v>590</v>
      </c>
      <c r="B259" s="6" t="s">
        <v>535</v>
      </c>
      <c r="C259" s="6" t="s">
        <v>189</v>
      </c>
      <c r="D259" s="6" t="s">
        <v>194</v>
      </c>
    </row>
    <row r="260" spans="1:4" ht="12.75">
      <c r="A260" s="6" t="s">
        <v>591</v>
      </c>
      <c r="B260" s="6" t="s">
        <v>212</v>
      </c>
      <c r="C260" s="6" t="s">
        <v>189</v>
      </c>
      <c r="D260" s="6" t="s">
        <v>194</v>
      </c>
    </row>
    <row r="261" spans="1:4" ht="12.75">
      <c r="A261" s="6" t="s">
        <v>592</v>
      </c>
      <c r="B261" s="6" t="s">
        <v>593</v>
      </c>
      <c r="C261" s="6" t="s">
        <v>189</v>
      </c>
      <c r="D261" s="6" t="s">
        <v>194</v>
      </c>
    </row>
    <row r="262" spans="1:4" ht="12.75">
      <c r="A262" s="6" t="s">
        <v>594</v>
      </c>
      <c r="B262" s="6" t="s">
        <v>595</v>
      </c>
      <c r="C262" s="6" t="s">
        <v>189</v>
      </c>
      <c r="D262" s="6" t="s">
        <v>189</v>
      </c>
    </row>
    <row r="263" spans="1:4" ht="12.75">
      <c r="A263" s="6" t="s">
        <v>596</v>
      </c>
      <c r="B263" s="6" t="s">
        <v>597</v>
      </c>
      <c r="C263" s="6" t="s">
        <v>189</v>
      </c>
      <c r="D263" s="6" t="s">
        <v>194</v>
      </c>
    </row>
    <row r="264" spans="1:4" ht="12.75">
      <c r="A264" s="6" t="s">
        <v>598</v>
      </c>
      <c r="B264" s="6" t="s">
        <v>599</v>
      </c>
      <c r="C264" s="6" t="s">
        <v>189</v>
      </c>
      <c r="D264" s="6" t="s">
        <v>194</v>
      </c>
    </row>
    <row r="265" spans="1:4" ht="12.75">
      <c r="A265" s="6" t="s">
        <v>600</v>
      </c>
      <c r="B265" s="6" t="s">
        <v>601</v>
      </c>
      <c r="C265" s="6" t="s">
        <v>189</v>
      </c>
      <c r="D265" s="6" t="s">
        <v>189</v>
      </c>
    </row>
    <row r="266" spans="1:4" ht="12.75">
      <c r="A266" s="6" t="s">
        <v>602</v>
      </c>
      <c r="B266" s="6" t="s">
        <v>603</v>
      </c>
      <c r="C266" s="6" t="s">
        <v>189</v>
      </c>
      <c r="D266" s="6" t="s">
        <v>194</v>
      </c>
    </row>
    <row r="267" spans="1:4" ht="12.75">
      <c r="A267" s="6" t="s">
        <v>604</v>
      </c>
      <c r="B267" s="6" t="s">
        <v>605</v>
      </c>
      <c r="C267" s="6" t="s">
        <v>189</v>
      </c>
      <c r="D267" s="6" t="s">
        <v>194</v>
      </c>
    </row>
    <row r="268" spans="1:4" ht="12.75">
      <c r="A268" s="6" t="s">
        <v>606</v>
      </c>
      <c r="B268" s="6" t="s">
        <v>607</v>
      </c>
      <c r="C268" s="6" t="s">
        <v>189</v>
      </c>
      <c r="D268" s="6" t="s">
        <v>194</v>
      </c>
    </row>
    <row r="269" spans="1:4" ht="12.75">
      <c r="A269" s="6" t="s">
        <v>608</v>
      </c>
      <c r="B269" s="6" t="s">
        <v>609</v>
      </c>
      <c r="C269" s="6" t="s">
        <v>189</v>
      </c>
      <c r="D269" s="6" t="s">
        <v>194</v>
      </c>
    </row>
    <row r="270" spans="1:4" ht="12.75">
      <c r="A270" s="6" t="s">
        <v>610</v>
      </c>
      <c r="B270" s="6" t="s">
        <v>611</v>
      </c>
      <c r="C270" s="6" t="s">
        <v>189</v>
      </c>
      <c r="D270" s="6" t="s">
        <v>194</v>
      </c>
    </row>
    <row r="271" spans="1:4" ht="12.75">
      <c r="A271" s="6" t="s">
        <v>612</v>
      </c>
      <c r="B271" s="6" t="s">
        <v>613</v>
      </c>
      <c r="C271" s="6" t="s">
        <v>189</v>
      </c>
      <c r="D271" s="6" t="s">
        <v>194</v>
      </c>
    </row>
    <row r="272" spans="1:4" ht="12.75">
      <c r="A272" s="6" t="s">
        <v>614</v>
      </c>
      <c r="B272" s="6" t="s">
        <v>615</v>
      </c>
      <c r="C272" s="6" t="s">
        <v>189</v>
      </c>
      <c r="D272" s="6" t="s">
        <v>189</v>
      </c>
    </row>
    <row r="273" spans="1:4" ht="12.75">
      <c r="A273" s="6" t="s">
        <v>616</v>
      </c>
      <c r="B273" s="6" t="s">
        <v>617</v>
      </c>
      <c r="C273" s="6" t="s">
        <v>189</v>
      </c>
      <c r="D273" s="6" t="s">
        <v>194</v>
      </c>
    </row>
    <row r="274" spans="1:4" ht="12.75">
      <c r="A274" s="6" t="s">
        <v>618</v>
      </c>
      <c r="B274" s="6" t="s">
        <v>619</v>
      </c>
      <c r="C274" s="6" t="s">
        <v>189</v>
      </c>
      <c r="D274" s="6" t="s">
        <v>194</v>
      </c>
    </row>
    <row r="275" spans="1:4" ht="12.75">
      <c r="A275" s="6" t="s">
        <v>620</v>
      </c>
      <c r="B275" s="6" t="s">
        <v>621</v>
      </c>
      <c r="C275" s="6" t="s">
        <v>189</v>
      </c>
      <c r="D275" s="6" t="s">
        <v>194</v>
      </c>
    </row>
    <row r="276" spans="1:4" ht="12.75">
      <c r="A276" s="6" t="s">
        <v>622</v>
      </c>
      <c r="B276" s="6" t="s">
        <v>623</v>
      </c>
      <c r="C276" s="6" t="s">
        <v>189</v>
      </c>
      <c r="D276" s="6" t="s">
        <v>194</v>
      </c>
    </row>
    <row r="277" spans="1:4" ht="12.75">
      <c r="A277" s="6" t="s">
        <v>624</v>
      </c>
      <c r="B277" s="6" t="s">
        <v>625</v>
      </c>
      <c r="C277" s="6" t="s">
        <v>189</v>
      </c>
      <c r="D277" s="6" t="s">
        <v>194</v>
      </c>
    </row>
    <row r="278" spans="1:4" ht="12.75">
      <c r="A278" s="6" t="s">
        <v>626</v>
      </c>
      <c r="B278" s="6" t="s">
        <v>627</v>
      </c>
      <c r="C278" s="6" t="s">
        <v>189</v>
      </c>
      <c r="D278" s="6" t="s">
        <v>189</v>
      </c>
    </row>
    <row r="279" spans="1:4" ht="12.75">
      <c r="A279" s="6" t="s">
        <v>628</v>
      </c>
      <c r="B279" s="6" t="s">
        <v>629</v>
      </c>
      <c r="C279" s="6" t="s">
        <v>189</v>
      </c>
      <c r="D279" s="6" t="s">
        <v>194</v>
      </c>
    </row>
    <row r="280" spans="1:4" ht="12.75">
      <c r="A280" s="6" t="s">
        <v>630</v>
      </c>
      <c r="B280" s="6" t="s">
        <v>631</v>
      </c>
      <c r="C280" s="6" t="s">
        <v>266</v>
      </c>
      <c r="D280" s="6" t="s">
        <v>194</v>
      </c>
    </row>
    <row r="281" spans="1:4" ht="12.75">
      <c r="A281" s="6" t="s">
        <v>632</v>
      </c>
      <c r="B281" s="6" t="s">
        <v>633</v>
      </c>
      <c r="C281" s="6" t="s">
        <v>189</v>
      </c>
      <c r="D281" s="6" t="s">
        <v>194</v>
      </c>
    </row>
    <row r="282" spans="1:4" ht="12.75">
      <c r="A282" s="6" t="s">
        <v>634</v>
      </c>
      <c r="B282" s="6" t="s">
        <v>635</v>
      </c>
      <c r="C282" s="6" t="s">
        <v>189</v>
      </c>
      <c r="D282" s="6" t="s">
        <v>189</v>
      </c>
    </row>
    <row r="283" spans="1:4" ht="12.75">
      <c r="A283" s="6" t="s">
        <v>636</v>
      </c>
      <c r="B283" s="6" t="s">
        <v>635</v>
      </c>
      <c r="C283" s="6" t="s">
        <v>189</v>
      </c>
      <c r="D283" s="6" t="s">
        <v>194</v>
      </c>
    </row>
    <row r="284" spans="1:4" ht="12.75">
      <c r="A284" s="6" t="s">
        <v>637</v>
      </c>
      <c r="B284" s="6" t="s">
        <v>638</v>
      </c>
      <c r="C284" s="6" t="s">
        <v>189</v>
      </c>
      <c r="D284" s="6" t="s">
        <v>189</v>
      </c>
    </row>
    <row r="285" spans="1:4" ht="12.75">
      <c r="A285" s="6" t="s">
        <v>639</v>
      </c>
      <c r="B285" s="6" t="s">
        <v>640</v>
      </c>
      <c r="C285" s="6" t="s">
        <v>189</v>
      </c>
      <c r="D285" s="6" t="s">
        <v>194</v>
      </c>
    </row>
    <row r="286" spans="1:4" ht="12.75">
      <c r="A286" s="6" t="s">
        <v>641</v>
      </c>
      <c r="B286" s="6" t="s">
        <v>642</v>
      </c>
      <c r="C286" s="6" t="s">
        <v>189</v>
      </c>
      <c r="D286" s="6" t="s">
        <v>194</v>
      </c>
    </row>
    <row r="287" spans="1:4" ht="12.75">
      <c r="A287" s="6" t="s">
        <v>643</v>
      </c>
      <c r="B287" s="6" t="s">
        <v>644</v>
      </c>
      <c r="C287" s="6" t="s">
        <v>189</v>
      </c>
      <c r="D287" s="6" t="s">
        <v>194</v>
      </c>
    </row>
    <row r="288" spans="1:4" ht="12.75">
      <c r="A288" s="6" t="s">
        <v>645</v>
      </c>
      <c r="B288" s="6" t="s">
        <v>646</v>
      </c>
      <c r="C288" s="6" t="s">
        <v>189</v>
      </c>
      <c r="D288" s="6" t="s">
        <v>194</v>
      </c>
    </row>
    <row r="289" spans="1:4" ht="12.75">
      <c r="A289" s="6" t="s">
        <v>647</v>
      </c>
      <c r="B289" s="6" t="s">
        <v>648</v>
      </c>
      <c r="C289" s="6" t="s">
        <v>189</v>
      </c>
      <c r="D289" s="6" t="s">
        <v>189</v>
      </c>
    </row>
    <row r="290" spans="1:4" ht="12.75">
      <c r="A290" s="6" t="s">
        <v>649</v>
      </c>
      <c r="B290" s="6" t="s">
        <v>648</v>
      </c>
      <c r="C290" s="6" t="s">
        <v>189</v>
      </c>
      <c r="D290" s="6" t="s">
        <v>194</v>
      </c>
    </row>
    <row r="291" spans="1:4" ht="12.75">
      <c r="A291" s="6" t="s">
        <v>650</v>
      </c>
      <c r="B291" s="6" t="s">
        <v>651</v>
      </c>
      <c r="C291" s="6" t="s">
        <v>189</v>
      </c>
      <c r="D291" s="6" t="s">
        <v>189</v>
      </c>
    </row>
    <row r="292" spans="1:4" ht="12.75">
      <c r="A292" s="6" t="s">
        <v>652</v>
      </c>
      <c r="B292" s="6" t="s">
        <v>653</v>
      </c>
      <c r="C292" s="6" t="s">
        <v>189</v>
      </c>
      <c r="D292" s="6" t="s">
        <v>189</v>
      </c>
    </row>
    <row r="293" spans="1:4" ht="12.75">
      <c r="A293" s="6" t="s">
        <v>654</v>
      </c>
      <c r="B293" s="6" t="s">
        <v>653</v>
      </c>
      <c r="C293" s="6" t="s">
        <v>189</v>
      </c>
      <c r="D293" s="6" t="s">
        <v>194</v>
      </c>
    </row>
    <row r="294" spans="1:4" ht="12.75">
      <c r="A294" s="6" t="s">
        <v>655</v>
      </c>
      <c r="B294" s="6" t="s">
        <v>656</v>
      </c>
      <c r="C294" s="6" t="s">
        <v>189</v>
      </c>
      <c r="D294" s="6" t="s">
        <v>189</v>
      </c>
    </row>
    <row r="295" spans="1:4" ht="12.75">
      <c r="A295" s="6" t="s">
        <v>657</v>
      </c>
      <c r="B295" s="6" t="s">
        <v>656</v>
      </c>
      <c r="C295" s="6" t="s">
        <v>189</v>
      </c>
      <c r="D295" s="6" t="s">
        <v>194</v>
      </c>
    </row>
    <row r="296" spans="1:4" ht="12.75">
      <c r="A296" s="6" t="s">
        <v>658</v>
      </c>
      <c r="B296" s="6" t="s">
        <v>659</v>
      </c>
      <c r="C296" s="6" t="s">
        <v>189</v>
      </c>
      <c r="D296" s="6" t="s">
        <v>189</v>
      </c>
    </row>
    <row r="297" spans="1:4" ht="12.75">
      <c r="A297" s="6" t="s">
        <v>660</v>
      </c>
      <c r="B297" s="6" t="s">
        <v>659</v>
      </c>
      <c r="C297" s="6" t="s">
        <v>189</v>
      </c>
      <c r="D297" s="6" t="s">
        <v>194</v>
      </c>
    </row>
    <row r="298" spans="1:4" ht="12.75">
      <c r="A298" s="6" t="s">
        <v>661</v>
      </c>
      <c r="B298" s="6" t="s">
        <v>662</v>
      </c>
      <c r="C298" s="6" t="s">
        <v>189</v>
      </c>
      <c r="D298" s="6" t="s">
        <v>189</v>
      </c>
    </row>
    <row r="299" spans="1:4" ht="12.75">
      <c r="A299" s="6" t="s">
        <v>663</v>
      </c>
      <c r="B299" s="6" t="s">
        <v>664</v>
      </c>
      <c r="C299" s="6" t="s">
        <v>189</v>
      </c>
      <c r="D299" s="6" t="s">
        <v>194</v>
      </c>
    </row>
    <row r="300" spans="1:4" ht="12.75">
      <c r="A300" s="6" t="s">
        <v>665</v>
      </c>
      <c r="B300" s="6" t="s">
        <v>666</v>
      </c>
      <c r="C300" s="6" t="s">
        <v>189</v>
      </c>
      <c r="D300" s="6" t="s">
        <v>194</v>
      </c>
    </row>
    <row r="301" spans="1:4" ht="12.75">
      <c r="A301" s="6" t="s">
        <v>667</v>
      </c>
      <c r="B301" s="6" t="s">
        <v>668</v>
      </c>
      <c r="C301" s="6" t="s">
        <v>189</v>
      </c>
      <c r="D301" s="6" t="s">
        <v>194</v>
      </c>
    </row>
    <row r="302" spans="1:4" ht="12.75">
      <c r="A302" s="6" t="s">
        <v>669</v>
      </c>
      <c r="B302" s="6" t="s">
        <v>670</v>
      </c>
      <c r="C302" s="6" t="s">
        <v>189</v>
      </c>
      <c r="D302" s="6" t="s">
        <v>194</v>
      </c>
    </row>
    <row r="303" spans="1:4" ht="12.75">
      <c r="A303" s="6" t="s">
        <v>671</v>
      </c>
      <c r="B303" s="6" t="s">
        <v>672</v>
      </c>
      <c r="C303" s="6" t="s">
        <v>189</v>
      </c>
      <c r="D303" s="6" t="s">
        <v>194</v>
      </c>
    </row>
    <row r="304" spans="1:4" ht="12.75">
      <c r="A304" s="6" t="s">
        <v>673</v>
      </c>
      <c r="B304" s="6" t="s">
        <v>674</v>
      </c>
      <c r="C304" s="6" t="s">
        <v>189</v>
      </c>
      <c r="D304" s="6" t="s">
        <v>194</v>
      </c>
    </row>
    <row r="305" spans="1:4" ht="12.75">
      <c r="A305" s="6" t="s">
        <v>675</v>
      </c>
      <c r="B305" s="6" t="s">
        <v>676</v>
      </c>
      <c r="C305" s="6" t="s">
        <v>189</v>
      </c>
      <c r="D305" s="6" t="s">
        <v>189</v>
      </c>
    </row>
    <row r="306" spans="1:4" ht="12.75">
      <c r="A306" s="6" t="s">
        <v>677</v>
      </c>
      <c r="B306" s="6" t="s">
        <v>676</v>
      </c>
      <c r="C306" s="6" t="s">
        <v>189</v>
      </c>
      <c r="D306" s="6" t="s">
        <v>194</v>
      </c>
    </row>
    <row r="307" spans="1:4" ht="12.75">
      <c r="A307" s="6" t="s">
        <v>678</v>
      </c>
      <c r="B307" s="6" t="s">
        <v>679</v>
      </c>
      <c r="C307" s="6" t="s">
        <v>189</v>
      </c>
      <c r="D307" s="6" t="s">
        <v>189</v>
      </c>
    </row>
    <row r="308" spans="1:4" ht="12.75">
      <c r="A308" s="6" t="s">
        <v>680</v>
      </c>
      <c r="B308" s="6" t="s">
        <v>681</v>
      </c>
      <c r="C308" s="6" t="s">
        <v>189</v>
      </c>
      <c r="D308" s="6" t="s">
        <v>189</v>
      </c>
    </row>
    <row r="309" spans="1:4" ht="12.75">
      <c r="A309" s="6" t="s">
        <v>682</v>
      </c>
      <c r="B309" s="6" t="s">
        <v>683</v>
      </c>
      <c r="C309" s="6" t="s">
        <v>189</v>
      </c>
      <c r="D309" s="6" t="s">
        <v>194</v>
      </c>
    </row>
    <row r="310" spans="1:4" ht="12.75">
      <c r="A310" s="6" t="s">
        <v>684</v>
      </c>
      <c r="B310" s="6" t="s">
        <v>685</v>
      </c>
      <c r="C310" s="6" t="s">
        <v>189</v>
      </c>
      <c r="D310" s="6" t="s">
        <v>194</v>
      </c>
    </row>
    <row r="311" spans="1:4" ht="12.75">
      <c r="A311" s="6" t="s">
        <v>686</v>
      </c>
      <c r="B311" s="6" t="s">
        <v>687</v>
      </c>
      <c r="C311" s="6" t="s">
        <v>189</v>
      </c>
      <c r="D311" s="6" t="s">
        <v>194</v>
      </c>
    </row>
    <row r="312" spans="1:4" ht="12.75">
      <c r="A312" s="6" t="s">
        <v>688</v>
      </c>
      <c r="B312" s="6" t="s">
        <v>689</v>
      </c>
      <c r="C312" s="6" t="s">
        <v>189</v>
      </c>
      <c r="D312" s="6" t="s">
        <v>194</v>
      </c>
    </row>
    <row r="313" spans="1:4" ht="12.75">
      <c r="A313" s="6" t="s">
        <v>690</v>
      </c>
      <c r="B313" s="6" t="s">
        <v>691</v>
      </c>
      <c r="C313" s="6" t="s">
        <v>189</v>
      </c>
      <c r="D313" s="6" t="s">
        <v>194</v>
      </c>
    </row>
    <row r="314" spans="1:4" ht="12.75">
      <c r="A314" s="6" t="s">
        <v>692</v>
      </c>
      <c r="B314" s="6" t="s">
        <v>693</v>
      </c>
      <c r="C314" s="6" t="s">
        <v>189</v>
      </c>
      <c r="D314" s="6" t="s">
        <v>194</v>
      </c>
    </row>
    <row r="315" spans="1:4" ht="12.75">
      <c r="A315" s="6" t="s">
        <v>694</v>
      </c>
      <c r="B315" s="6" t="s">
        <v>695</v>
      </c>
      <c r="C315" s="6" t="s">
        <v>189</v>
      </c>
      <c r="D315" s="6" t="s">
        <v>194</v>
      </c>
    </row>
    <row r="316" spans="1:4" ht="12.75">
      <c r="A316" s="6" t="s">
        <v>696</v>
      </c>
      <c r="B316" s="6" t="s">
        <v>697</v>
      </c>
      <c r="C316" s="6" t="s">
        <v>189</v>
      </c>
      <c r="D316" s="6" t="s">
        <v>194</v>
      </c>
    </row>
    <row r="317" spans="1:4" ht="12.75">
      <c r="A317" s="6" t="s">
        <v>698</v>
      </c>
      <c r="B317" s="6" t="s">
        <v>699</v>
      </c>
      <c r="C317" s="6" t="s">
        <v>189</v>
      </c>
      <c r="D317" s="6" t="s">
        <v>194</v>
      </c>
    </row>
    <row r="318" spans="1:4" ht="12.75">
      <c r="A318" s="6" t="s">
        <v>700</v>
      </c>
      <c r="B318" s="6" t="s">
        <v>701</v>
      </c>
      <c r="C318" s="6" t="s">
        <v>189</v>
      </c>
      <c r="D318" s="6" t="s">
        <v>189</v>
      </c>
    </row>
    <row r="319" spans="1:4" ht="12.75">
      <c r="A319" s="6" t="s">
        <v>702</v>
      </c>
      <c r="B319" s="6" t="s">
        <v>193</v>
      </c>
      <c r="C319" s="6" t="s">
        <v>189</v>
      </c>
      <c r="D319" s="6" t="s">
        <v>194</v>
      </c>
    </row>
    <row r="320" spans="1:4" ht="12.75">
      <c r="A320" s="6" t="s">
        <v>703</v>
      </c>
      <c r="B320" s="6" t="s">
        <v>196</v>
      </c>
      <c r="C320" s="6" t="s">
        <v>189</v>
      </c>
      <c r="D320" s="6" t="s">
        <v>194</v>
      </c>
    </row>
    <row r="321" spans="1:4" ht="12.75">
      <c r="A321" s="6" t="s">
        <v>704</v>
      </c>
      <c r="B321" s="6" t="s">
        <v>198</v>
      </c>
      <c r="C321" s="6" t="s">
        <v>189</v>
      </c>
      <c r="D321" s="6" t="s">
        <v>194</v>
      </c>
    </row>
    <row r="322" spans="1:4" ht="12.75">
      <c r="A322" s="6" t="s">
        <v>705</v>
      </c>
      <c r="B322" s="6" t="s">
        <v>706</v>
      </c>
      <c r="C322" s="6" t="s">
        <v>189</v>
      </c>
      <c r="D322" s="6" t="s">
        <v>194</v>
      </c>
    </row>
    <row r="323" spans="1:4" ht="12.75">
      <c r="A323" s="6" t="s">
        <v>707</v>
      </c>
      <c r="B323" s="6" t="s">
        <v>708</v>
      </c>
      <c r="C323" s="6" t="s">
        <v>189</v>
      </c>
      <c r="D323" s="6" t="s">
        <v>194</v>
      </c>
    </row>
    <row r="324" spans="1:4" ht="12.75">
      <c r="A324" s="6" t="s">
        <v>709</v>
      </c>
      <c r="B324" s="6" t="s">
        <v>710</v>
      </c>
      <c r="C324" s="6" t="s">
        <v>189</v>
      </c>
      <c r="D324" s="6" t="s">
        <v>194</v>
      </c>
    </row>
    <row r="325" spans="1:4" ht="12.75">
      <c r="A325" s="6" t="s">
        <v>711</v>
      </c>
      <c r="B325" s="6" t="s">
        <v>712</v>
      </c>
      <c r="C325" s="6" t="s">
        <v>189</v>
      </c>
      <c r="D325" s="6" t="s">
        <v>194</v>
      </c>
    </row>
    <row r="326" spans="1:4" ht="12.75">
      <c r="A326" s="6" t="s">
        <v>713</v>
      </c>
      <c r="B326" s="6" t="s">
        <v>714</v>
      </c>
      <c r="C326" s="6" t="s">
        <v>189</v>
      </c>
      <c r="D326" s="6" t="s">
        <v>194</v>
      </c>
    </row>
    <row r="327" spans="1:4" ht="12.75">
      <c r="A327" s="6" t="s">
        <v>715</v>
      </c>
      <c r="B327" s="6" t="s">
        <v>716</v>
      </c>
      <c r="C327" s="6" t="s">
        <v>189</v>
      </c>
      <c r="D327" s="6" t="s">
        <v>194</v>
      </c>
    </row>
    <row r="328" spans="1:4" ht="12.75">
      <c r="A328" s="6" t="s">
        <v>717</v>
      </c>
      <c r="B328" s="6" t="s">
        <v>718</v>
      </c>
      <c r="C328" s="6" t="s">
        <v>189</v>
      </c>
      <c r="D328" s="6" t="s">
        <v>194</v>
      </c>
    </row>
    <row r="329" spans="1:4" ht="12.75">
      <c r="A329" s="6" t="s">
        <v>719</v>
      </c>
      <c r="B329" s="6" t="s">
        <v>720</v>
      </c>
      <c r="C329" s="6" t="s">
        <v>189</v>
      </c>
      <c r="D329" s="6" t="s">
        <v>194</v>
      </c>
    </row>
    <row r="330" spans="1:4" ht="12.75">
      <c r="A330" s="6" t="s">
        <v>721</v>
      </c>
      <c r="B330" s="6" t="s">
        <v>722</v>
      </c>
      <c r="C330" s="6" t="s">
        <v>189</v>
      </c>
      <c r="D330" s="6" t="s">
        <v>194</v>
      </c>
    </row>
    <row r="331" spans="1:4" ht="12.75">
      <c r="A331" s="6" t="s">
        <v>723</v>
      </c>
      <c r="B331" s="6" t="s">
        <v>724</v>
      </c>
      <c r="C331" s="6" t="s">
        <v>189</v>
      </c>
      <c r="D331" s="6" t="s">
        <v>194</v>
      </c>
    </row>
    <row r="332" spans="1:4" ht="12.75">
      <c r="A332" s="6" t="s">
        <v>725</v>
      </c>
      <c r="B332" s="6" t="s">
        <v>726</v>
      </c>
      <c r="C332" s="6" t="s">
        <v>189</v>
      </c>
      <c r="D332" s="6" t="s">
        <v>194</v>
      </c>
    </row>
    <row r="333" spans="1:4" ht="12.75">
      <c r="A333" s="6" t="s">
        <v>727</v>
      </c>
      <c r="B333" s="6" t="s">
        <v>728</v>
      </c>
      <c r="C333" s="6" t="s">
        <v>189</v>
      </c>
      <c r="D333" s="6" t="s">
        <v>194</v>
      </c>
    </row>
    <row r="334" spans="1:4" ht="12.75">
      <c r="A334" s="6" t="s">
        <v>729</v>
      </c>
      <c r="B334" s="6" t="s">
        <v>730</v>
      </c>
      <c r="C334" s="6" t="s">
        <v>189</v>
      </c>
      <c r="D334" s="6" t="s">
        <v>194</v>
      </c>
    </row>
    <row r="335" spans="1:4" ht="12.75">
      <c r="A335" s="6" t="s">
        <v>731</v>
      </c>
      <c r="B335" s="6" t="s">
        <v>732</v>
      </c>
      <c r="C335" s="6" t="s">
        <v>189</v>
      </c>
      <c r="D335" s="6" t="s">
        <v>194</v>
      </c>
    </row>
    <row r="336" spans="1:4" ht="12.75">
      <c r="A336" s="6" t="s">
        <v>733</v>
      </c>
      <c r="B336" s="6" t="s">
        <v>734</v>
      </c>
      <c r="C336" s="6" t="s">
        <v>189</v>
      </c>
      <c r="D336" s="6" t="s">
        <v>194</v>
      </c>
    </row>
    <row r="337" spans="1:4" ht="12.75">
      <c r="A337" s="6" t="s">
        <v>735</v>
      </c>
      <c r="B337" s="6" t="s">
        <v>300</v>
      </c>
      <c r="C337" s="6" t="s">
        <v>189</v>
      </c>
      <c r="D337" s="6" t="s">
        <v>194</v>
      </c>
    </row>
    <row r="338" spans="1:4" ht="12.75">
      <c r="A338" s="6" t="s">
        <v>736</v>
      </c>
      <c r="B338" s="6" t="s">
        <v>212</v>
      </c>
      <c r="C338" s="6" t="s">
        <v>189</v>
      </c>
      <c r="D338" s="6" t="s">
        <v>194</v>
      </c>
    </row>
    <row r="339" spans="1:4" ht="12.75">
      <c r="A339" s="6" t="s">
        <v>737</v>
      </c>
      <c r="B339" s="6" t="s">
        <v>738</v>
      </c>
      <c r="C339" s="6" t="s">
        <v>189</v>
      </c>
      <c r="D339" s="6" t="s">
        <v>194</v>
      </c>
    </row>
    <row r="340" spans="1:4" ht="12.75">
      <c r="A340" s="6" t="s">
        <v>739</v>
      </c>
      <c r="B340" s="6" t="s">
        <v>740</v>
      </c>
      <c r="C340" s="6" t="s">
        <v>189</v>
      </c>
      <c r="D340" s="6" t="s">
        <v>189</v>
      </c>
    </row>
    <row r="341" spans="1:4" ht="12.75">
      <c r="A341" s="6" t="s">
        <v>741</v>
      </c>
      <c r="B341" s="6" t="s">
        <v>193</v>
      </c>
      <c r="C341" s="6" t="s">
        <v>189</v>
      </c>
      <c r="D341" s="6" t="s">
        <v>194</v>
      </c>
    </row>
    <row r="342" spans="1:4" ht="12.75">
      <c r="A342" s="6" t="s">
        <v>742</v>
      </c>
      <c r="B342" s="6" t="s">
        <v>196</v>
      </c>
      <c r="C342" s="6" t="s">
        <v>189</v>
      </c>
      <c r="D342" s="6" t="s">
        <v>194</v>
      </c>
    </row>
    <row r="343" spans="1:4" ht="12.75">
      <c r="A343" s="6" t="s">
        <v>743</v>
      </c>
      <c r="B343" s="6" t="s">
        <v>198</v>
      </c>
      <c r="C343" s="6" t="s">
        <v>189</v>
      </c>
      <c r="D343" s="6" t="s">
        <v>194</v>
      </c>
    </row>
    <row r="344" spans="1:4" ht="12.75">
      <c r="A344" s="6" t="s">
        <v>744</v>
      </c>
      <c r="B344" s="6" t="s">
        <v>745</v>
      </c>
      <c r="C344" s="6" t="s">
        <v>189</v>
      </c>
      <c r="D344" s="6" t="s">
        <v>194</v>
      </c>
    </row>
    <row r="345" spans="1:4" ht="12.75">
      <c r="A345" s="6" t="s">
        <v>746</v>
      </c>
      <c r="B345" s="6" t="s">
        <v>212</v>
      </c>
      <c r="C345" s="6" t="s">
        <v>189</v>
      </c>
      <c r="D345" s="6" t="s">
        <v>194</v>
      </c>
    </row>
    <row r="346" spans="1:4" ht="12.75">
      <c r="A346" s="6" t="s">
        <v>747</v>
      </c>
      <c r="B346" s="6" t="s">
        <v>748</v>
      </c>
      <c r="C346" s="6" t="s">
        <v>189</v>
      </c>
      <c r="D346" s="6" t="s">
        <v>194</v>
      </c>
    </row>
    <row r="347" spans="1:4" ht="12.75">
      <c r="A347" s="6" t="s">
        <v>749</v>
      </c>
      <c r="B347" s="6" t="s">
        <v>750</v>
      </c>
      <c r="C347" s="6" t="s">
        <v>189</v>
      </c>
      <c r="D347" s="6" t="s">
        <v>189</v>
      </c>
    </row>
    <row r="348" spans="1:4" ht="12.75">
      <c r="A348" s="6" t="s">
        <v>751</v>
      </c>
      <c r="B348" s="6" t="s">
        <v>193</v>
      </c>
      <c r="C348" s="6" t="s">
        <v>189</v>
      </c>
      <c r="D348" s="6" t="s">
        <v>194</v>
      </c>
    </row>
    <row r="349" spans="1:4" ht="12.75">
      <c r="A349" s="6" t="s">
        <v>752</v>
      </c>
      <c r="B349" s="6" t="s">
        <v>196</v>
      </c>
      <c r="C349" s="6" t="s">
        <v>189</v>
      </c>
      <c r="D349" s="6" t="s">
        <v>194</v>
      </c>
    </row>
    <row r="350" spans="1:4" ht="12.75">
      <c r="A350" s="6" t="s">
        <v>753</v>
      </c>
      <c r="B350" s="6" t="s">
        <v>198</v>
      </c>
      <c r="C350" s="6" t="s">
        <v>189</v>
      </c>
      <c r="D350" s="6" t="s">
        <v>194</v>
      </c>
    </row>
    <row r="351" spans="1:4" ht="12.75">
      <c r="A351" s="6" t="s">
        <v>754</v>
      </c>
      <c r="B351" s="6" t="s">
        <v>755</v>
      </c>
      <c r="C351" s="6" t="s">
        <v>189</v>
      </c>
      <c r="D351" s="6" t="s">
        <v>194</v>
      </c>
    </row>
    <row r="352" spans="1:4" ht="12.75">
      <c r="A352" s="6" t="s">
        <v>756</v>
      </c>
      <c r="B352" s="6" t="s">
        <v>757</v>
      </c>
      <c r="C352" s="6" t="s">
        <v>189</v>
      </c>
      <c r="D352" s="6" t="s">
        <v>194</v>
      </c>
    </row>
    <row r="353" spans="1:4" ht="12.75">
      <c r="A353" s="6" t="s">
        <v>758</v>
      </c>
      <c r="B353" s="6" t="s">
        <v>759</v>
      </c>
      <c r="C353" s="6" t="s">
        <v>189</v>
      </c>
      <c r="D353" s="6" t="s">
        <v>194</v>
      </c>
    </row>
    <row r="354" spans="1:4" ht="12.75">
      <c r="A354" s="6" t="s">
        <v>760</v>
      </c>
      <c r="B354" s="6" t="s">
        <v>761</v>
      </c>
      <c r="C354" s="6" t="s">
        <v>189</v>
      </c>
      <c r="D354" s="6" t="s">
        <v>194</v>
      </c>
    </row>
    <row r="355" spans="1:4" ht="12.75">
      <c r="A355" s="6" t="s">
        <v>762</v>
      </c>
      <c r="B355" s="6" t="s">
        <v>763</v>
      </c>
      <c r="C355" s="6" t="s">
        <v>189</v>
      </c>
      <c r="D355" s="6" t="s">
        <v>194</v>
      </c>
    </row>
    <row r="356" spans="1:4" ht="12.75">
      <c r="A356" s="6" t="s">
        <v>764</v>
      </c>
      <c r="B356" s="6" t="s">
        <v>765</v>
      </c>
      <c r="C356" s="6" t="s">
        <v>189</v>
      </c>
      <c r="D356" s="6" t="s">
        <v>194</v>
      </c>
    </row>
    <row r="357" spans="1:4" ht="12.75">
      <c r="A357" s="6" t="s">
        <v>766</v>
      </c>
      <c r="B357" s="6" t="s">
        <v>212</v>
      </c>
      <c r="C357" s="6" t="s">
        <v>189</v>
      </c>
      <c r="D357" s="6" t="s">
        <v>194</v>
      </c>
    </row>
    <row r="358" spans="1:4" ht="12.75">
      <c r="A358" s="6" t="s">
        <v>767</v>
      </c>
      <c r="B358" s="6" t="s">
        <v>768</v>
      </c>
      <c r="C358" s="6" t="s">
        <v>189</v>
      </c>
      <c r="D358" s="6" t="s">
        <v>194</v>
      </c>
    </row>
    <row r="359" spans="1:4" ht="12.75">
      <c r="A359" s="6" t="s">
        <v>769</v>
      </c>
      <c r="B359" s="6" t="s">
        <v>770</v>
      </c>
      <c r="C359" s="6" t="s">
        <v>189</v>
      </c>
      <c r="D359" s="6" t="s">
        <v>189</v>
      </c>
    </row>
    <row r="360" spans="1:4" ht="12.75">
      <c r="A360" s="6" t="s">
        <v>771</v>
      </c>
      <c r="B360" s="6" t="s">
        <v>193</v>
      </c>
      <c r="C360" s="6" t="s">
        <v>189</v>
      </c>
      <c r="D360" s="6" t="s">
        <v>194</v>
      </c>
    </row>
    <row r="361" spans="1:4" ht="12.75">
      <c r="A361" s="6" t="s">
        <v>772</v>
      </c>
      <c r="B361" s="6" t="s">
        <v>196</v>
      </c>
      <c r="C361" s="6" t="s">
        <v>189</v>
      </c>
      <c r="D361" s="6" t="s">
        <v>194</v>
      </c>
    </row>
    <row r="362" spans="1:4" ht="12.75">
      <c r="A362" s="6" t="s">
        <v>773</v>
      </c>
      <c r="B362" s="6" t="s">
        <v>198</v>
      </c>
      <c r="C362" s="6" t="s">
        <v>189</v>
      </c>
      <c r="D362" s="6" t="s">
        <v>194</v>
      </c>
    </row>
    <row r="363" spans="1:4" ht="12.75">
      <c r="A363" s="6" t="s">
        <v>774</v>
      </c>
      <c r="B363" s="6" t="s">
        <v>775</v>
      </c>
      <c r="C363" s="6" t="s">
        <v>189</v>
      </c>
      <c r="D363" s="6" t="s">
        <v>194</v>
      </c>
    </row>
    <row r="364" spans="1:4" ht="12.75">
      <c r="A364" s="6" t="s">
        <v>776</v>
      </c>
      <c r="B364" s="6" t="s">
        <v>777</v>
      </c>
      <c r="C364" s="6" t="s">
        <v>189</v>
      </c>
      <c r="D364" s="6" t="s">
        <v>194</v>
      </c>
    </row>
    <row r="365" spans="1:4" ht="12.75">
      <c r="A365" s="6" t="s">
        <v>778</v>
      </c>
      <c r="B365" s="6" t="s">
        <v>779</v>
      </c>
      <c r="C365" s="6" t="s">
        <v>189</v>
      </c>
      <c r="D365" s="6" t="s">
        <v>194</v>
      </c>
    </row>
    <row r="366" spans="1:4" ht="12.75">
      <c r="A366" s="6" t="s">
        <v>780</v>
      </c>
      <c r="B366" s="6" t="s">
        <v>212</v>
      </c>
      <c r="C366" s="6" t="s">
        <v>189</v>
      </c>
      <c r="D366" s="6" t="s">
        <v>194</v>
      </c>
    </row>
    <row r="367" spans="1:4" ht="12.75">
      <c r="A367" s="6" t="s">
        <v>781</v>
      </c>
      <c r="B367" s="6" t="s">
        <v>782</v>
      </c>
      <c r="C367" s="6" t="s">
        <v>189</v>
      </c>
      <c r="D367" s="6" t="s">
        <v>194</v>
      </c>
    </row>
    <row r="368" spans="1:4" ht="12.75">
      <c r="A368" s="6" t="s">
        <v>783</v>
      </c>
      <c r="B368" s="6" t="s">
        <v>784</v>
      </c>
      <c r="C368" s="6" t="s">
        <v>189</v>
      </c>
      <c r="D368" s="6" t="s">
        <v>189</v>
      </c>
    </row>
    <row r="369" spans="1:4" ht="12.75">
      <c r="A369" s="6" t="s">
        <v>785</v>
      </c>
      <c r="B369" s="6" t="s">
        <v>193</v>
      </c>
      <c r="C369" s="6" t="s">
        <v>189</v>
      </c>
      <c r="D369" s="6" t="s">
        <v>194</v>
      </c>
    </row>
    <row r="370" spans="1:4" ht="12.75">
      <c r="A370" s="6" t="s">
        <v>786</v>
      </c>
      <c r="B370" s="6" t="s">
        <v>196</v>
      </c>
      <c r="C370" s="6" t="s">
        <v>189</v>
      </c>
      <c r="D370" s="6" t="s">
        <v>194</v>
      </c>
    </row>
    <row r="371" spans="1:4" ht="12.75">
      <c r="A371" s="6" t="s">
        <v>787</v>
      </c>
      <c r="B371" s="6" t="s">
        <v>198</v>
      </c>
      <c r="C371" s="6" t="s">
        <v>189</v>
      </c>
      <c r="D371" s="6" t="s">
        <v>194</v>
      </c>
    </row>
    <row r="372" spans="1:4" ht="12.75">
      <c r="A372" s="6" t="s">
        <v>788</v>
      </c>
      <c r="B372" s="6" t="s">
        <v>789</v>
      </c>
      <c r="C372" s="6" t="s">
        <v>189</v>
      </c>
      <c r="D372" s="6" t="s">
        <v>194</v>
      </c>
    </row>
    <row r="373" spans="1:4" ht="12.75">
      <c r="A373" s="6" t="s">
        <v>790</v>
      </c>
      <c r="B373" s="6" t="s">
        <v>791</v>
      </c>
      <c r="C373" s="6" t="s">
        <v>189</v>
      </c>
      <c r="D373" s="6" t="s">
        <v>194</v>
      </c>
    </row>
    <row r="374" spans="1:4" ht="12.75">
      <c r="A374" s="6" t="s">
        <v>792</v>
      </c>
      <c r="B374" s="6" t="s">
        <v>793</v>
      </c>
      <c r="C374" s="6" t="s">
        <v>189</v>
      </c>
      <c r="D374" s="6" t="s">
        <v>194</v>
      </c>
    </row>
    <row r="375" spans="1:4" ht="12.75">
      <c r="A375" s="6" t="s">
        <v>794</v>
      </c>
      <c r="B375" s="6" t="s">
        <v>795</v>
      </c>
      <c r="C375" s="6" t="s">
        <v>189</v>
      </c>
      <c r="D375" s="6" t="s">
        <v>194</v>
      </c>
    </row>
    <row r="376" spans="1:4" ht="12.75">
      <c r="A376" s="6" t="s">
        <v>796</v>
      </c>
      <c r="B376" s="6" t="s">
        <v>797</v>
      </c>
      <c r="C376" s="6" t="s">
        <v>189</v>
      </c>
      <c r="D376" s="6" t="s">
        <v>194</v>
      </c>
    </row>
    <row r="377" spans="1:4" ht="12.75">
      <c r="A377" s="6" t="s">
        <v>798</v>
      </c>
      <c r="B377" s="6" t="s">
        <v>799</v>
      </c>
      <c r="C377" s="6" t="s">
        <v>189</v>
      </c>
      <c r="D377" s="6" t="s">
        <v>194</v>
      </c>
    </row>
    <row r="378" spans="1:4" ht="12.75">
      <c r="A378" s="6" t="s">
        <v>800</v>
      </c>
      <c r="B378" s="6" t="s">
        <v>801</v>
      </c>
      <c r="C378" s="6" t="s">
        <v>802</v>
      </c>
      <c r="D378" s="6" t="s">
        <v>194</v>
      </c>
    </row>
    <row r="379" spans="1:4" ht="12.75">
      <c r="A379" s="6" t="s">
        <v>803</v>
      </c>
      <c r="B379" s="6" t="s">
        <v>804</v>
      </c>
      <c r="C379" s="6" t="s">
        <v>802</v>
      </c>
      <c r="D379" s="6" t="s">
        <v>194</v>
      </c>
    </row>
    <row r="380" spans="1:4" ht="12.75">
      <c r="A380" s="6" t="s">
        <v>805</v>
      </c>
      <c r="B380" s="6" t="s">
        <v>212</v>
      </c>
      <c r="C380" s="6" t="s">
        <v>189</v>
      </c>
      <c r="D380" s="6" t="s">
        <v>194</v>
      </c>
    </row>
    <row r="381" spans="1:4" ht="12.75">
      <c r="A381" s="6" t="s">
        <v>806</v>
      </c>
      <c r="B381" s="6" t="s">
        <v>807</v>
      </c>
      <c r="C381" s="6" t="s">
        <v>189</v>
      </c>
      <c r="D381" s="6" t="s">
        <v>194</v>
      </c>
    </row>
    <row r="382" spans="1:4" ht="12.75">
      <c r="A382" s="6" t="s">
        <v>808</v>
      </c>
      <c r="B382" s="6" t="s">
        <v>809</v>
      </c>
      <c r="C382" s="6" t="s">
        <v>189</v>
      </c>
      <c r="D382" s="6" t="s">
        <v>189</v>
      </c>
    </row>
    <row r="383" spans="1:4" ht="12.75">
      <c r="A383" s="6" t="s">
        <v>810</v>
      </c>
      <c r="B383" s="6" t="s">
        <v>193</v>
      </c>
      <c r="C383" s="6" t="s">
        <v>189</v>
      </c>
      <c r="D383" s="6" t="s">
        <v>194</v>
      </c>
    </row>
    <row r="384" spans="1:4" ht="12.75">
      <c r="A384" s="6" t="s">
        <v>811</v>
      </c>
      <c r="B384" s="6" t="s">
        <v>196</v>
      </c>
      <c r="C384" s="6" t="s">
        <v>189</v>
      </c>
      <c r="D384" s="6" t="s">
        <v>194</v>
      </c>
    </row>
    <row r="385" spans="1:4" ht="12.75">
      <c r="A385" s="6" t="s">
        <v>812</v>
      </c>
      <c r="B385" s="6" t="s">
        <v>198</v>
      </c>
      <c r="C385" s="6" t="s">
        <v>189</v>
      </c>
      <c r="D385" s="6" t="s">
        <v>194</v>
      </c>
    </row>
    <row r="386" spans="1:4" ht="12.75">
      <c r="A386" s="6" t="s">
        <v>813</v>
      </c>
      <c r="B386" s="6" t="s">
        <v>814</v>
      </c>
      <c r="C386" s="6" t="s">
        <v>189</v>
      </c>
      <c r="D386" s="6" t="s">
        <v>194</v>
      </c>
    </row>
    <row r="387" spans="1:4" ht="12.75">
      <c r="A387" s="6" t="s">
        <v>815</v>
      </c>
      <c r="B387" s="6" t="s">
        <v>816</v>
      </c>
      <c r="C387" s="6" t="s">
        <v>189</v>
      </c>
      <c r="D387" s="6" t="s">
        <v>194</v>
      </c>
    </row>
    <row r="388" spans="1:4" ht="12.75">
      <c r="A388" s="6" t="s">
        <v>817</v>
      </c>
      <c r="B388" s="6" t="s">
        <v>818</v>
      </c>
      <c r="C388" s="6" t="s">
        <v>189</v>
      </c>
      <c r="D388" s="6" t="s">
        <v>194</v>
      </c>
    </row>
    <row r="389" spans="1:4" ht="12.75">
      <c r="A389" s="6" t="s">
        <v>819</v>
      </c>
      <c r="B389" s="6" t="s">
        <v>212</v>
      </c>
      <c r="C389" s="6" t="s">
        <v>189</v>
      </c>
      <c r="D389" s="6" t="s">
        <v>194</v>
      </c>
    </row>
    <row r="390" spans="1:4" ht="12.75">
      <c r="A390" s="6" t="s">
        <v>820</v>
      </c>
      <c r="B390" s="6" t="s">
        <v>821</v>
      </c>
      <c r="C390" s="6" t="s">
        <v>189</v>
      </c>
      <c r="D390" s="6" t="s">
        <v>194</v>
      </c>
    </row>
    <row r="391" spans="1:4" ht="12.75">
      <c r="A391" s="6" t="s">
        <v>822</v>
      </c>
      <c r="B391" s="6" t="s">
        <v>823</v>
      </c>
      <c r="C391" s="6" t="s">
        <v>189</v>
      </c>
      <c r="D391" s="6" t="s">
        <v>189</v>
      </c>
    </row>
    <row r="392" spans="1:4" ht="12.75">
      <c r="A392" s="6" t="s">
        <v>824</v>
      </c>
      <c r="B392" s="6" t="s">
        <v>193</v>
      </c>
      <c r="C392" s="6" t="s">
        <v>189</v>
      </c>
      <c r="D392" s="6" t="s">
        <v>194</v>
      </c>
    </row>
    <row r="393" spans="1:4" ht="12.75">
      <c r="A393" s="6" t="s">
        <v>825</v>
      </c>
      <c r="B393" s="6" t="s">
        <v>196</v>
      </c>
      <c r="C393" s="6" t="s">
        <v>189</v>
      </c>
      <c r="D393" s="6" t="s">
        <v>194</v>
      </c>
    </row>
    <row r="394" spans="1:4" ht="12.75">
      <c r="A394" s="6" t="s">
        <v>826</v>
      </c>
      <c r="B394" s="6" t="s">
        <v>198</v>
      </c>
      <c r="C394" s="6" t="s">
        <v>189</v>
      </c>
      <c r="D394" s="6" t="s">
        <v>194</v>
      </c>
    </row>
    <row r="395" spans="1:4" ht="12.75">
      <c r="A395" s="6" t="s">
        <v>827</v>
      </c>
      <c r="B395" s="6" t="s">
        <v>828</v>
      </c>
      <c r="C395" s="6" t="s">
        <v>189</v>
      </c>
      <c r="D395" s="6" t="s">
        <v>194</v>
      </c>
    </row>
    <row r="396" spans="1:4" ht="12.75">
      <c r="A396" s="6" t="s">
        <v>829</v>
      </c>
      <c r="B396" s="6" t="s">
        <v>830</v>
      </c>
      <c r="C396" s="6" t="s">
        <v>189</v>
      </c>
      <c r="D396" s="6" t="s">
        <v>194</v>
      </c>
    </row>
    <row r="397" spans="1:4" ht="12.75">
      <c r="A397" s="6" t="s">
        <v>831</v>
      </c>
      <c r="B397" s="6" t="s">
        <v>832</v>
      </c>
      <c r="C397" s="6" t="s">
        <v>189</v>
      </c>
      <c r="D397" s="6" t="s">
        <v>194</v>
      </c>
    </row>
    <row r="398" spans="1:4" ht="12.75">
      <c r="A398" s="6" t="s">
        <v>833</v>
      </c>
      <c r="B398" s="6" t="s">
        <v>212</v>
      </c>
      <c r="C398" s="6" t="s">
        <v>189</v>
      </c>
      <c r="D398" s="6" t="s">
        <v>194</v>
      </c>
    </row>
    <row r="399" spans="1:4" ht="12.75">
      <c r="A399" s="6" t="s">
        <v>834</v>
      </c>
      <c r="B399" s="6" t="s">
        <v>835</v>
      </c>
      <c r="C399" s="6" t="s">
        <v>189</v>
      </c>
      <c r="D399" s="6" t="s">
        <v>194</v>
      </c>
    </row>
    <row r="400" spans="1:4" ht="12.75">
      <c r="A400" s="6" t="s">
        <v>836</v>
      </c>
      <c r="B400" s="6" t="s">
        <v>837</v>
      </c>
      <c r="C400" s="6" t="s">
        <v>189</v>
      </c>
      <c r="D400" s="6" t="s">
        <v>189</v>
      </c>
    </row>
    <row r="401" spans="1:4" ht="12.75">
      <c r="A401" s="6" t="s">
        <v>838</v>
      </c>
      <c r="B401" s="6" t="s">
        <v>193</v>
      </c>
      <c r="C401" s="6" t="s">
        <v>189</v>
      </c>
      <c r="D401" s="6" t="s">
        <v>194</v>
      </c>
    </row>
    <row r="402" spans="1:4" ht="12.75">
      <c r="A402" s="6" t="s">
        <v>839</v>
      </c>
      <c r="B402" s="6" t="s">
        <v>196</v>
      </c>
      <c r="C402" s="6" t="s">
        <v>189</v>
      </c>
      <c r="D402" s="6" t="s">
        <v>194</v>
      </c>
    </row>
    <row r="403" spans="1:4" ht="12.75">
      <c r="A403" s="6" t="s">
        <v>840</v>
      </c>
      <c r="B403" s="6" t="s">
        <v>198</v>
      </c>
      <c r="C403" s="6" t="s">
        <v>189</v>
      </c>
      <c r="D403" s="6" t="s">
        <v>194</v>
      </c>
    </row>
    <row r="404" spans="1:4" ht="12.75">
      <c r="A404" s="6" t="s">
        <v>841</v>
      </c>
      <c r="B404" s="6" t="s">
        <v>842</v>
      </c>
      <c r="C404" s="6" t="s">
        <v>189</v>
      </c>
      <c r="D404" s="6" t="s">
        <v>194</v>
      </c>
    </row>
    <row r="405" spans="1:4" ht="12.75">
      <c r="A405" s="6" t="s">
        <v>843</v>
      </c>
      <c r="B405" s="6" t="s">
        <v>844</v>
      </c>
      <c r="C405" s="6" t="s">
        <v>189</v>
      </c>
      <c r="D405" s="6" t="s">
        <v>194</v>
      </c>
    </row>
    <row r="406" spans="1:4" ht="12.75">
      <c r="A406" s="6" t="s">
        <v>845</v>
      </c>
      <c r="B406" s="6" t="s">
        <v>212</v>
      </c>
      <c r="C406" s="6" t="s">
        <v>189</v>
      </c>
      <c r="D406" s="6" t="s">
        <v>194</v>
      </c>
    </row>
    <row r="407" spans="1:4" ht="12.75">
      <c r="A407" s="6" t="s">
        <v>846</v>
      </c>
      <c r="B407" s="6" t="s">
        <v>847</v>
      </c>
      <c r="C407" s="6" t="s">
        <v>189</v>
      </c>
      <c r="D407" s="6" t="s">
        <v>194</v>
      </c>
    </row>
    <row r="408" spans="1:4" ht="12.75">
      <c r="A408" s="6" t="s">
        <v>848</v>
      </c>
      <c r="B408" s="6" t="s">
        <v>849</v>
      </c>
      <c r="C408" s="6" t="s">
        <v>189</v>
      </c>
      <c r="D408" s="6" t="s">
        <v>189</v>
      </c>
    </row>
    <row r="409" spans="1:4" ht="12.75">
      <c r="A409" s="6" t="s">
        <v>850</v>
      </c>
      <c r="B409" s="6" t="s">
        <v>193</v>
      </c>
      <c r="C409" s="6" t="s">
        <v>189</v>
      </c>
      <c r="D409" s="6" t="s">
        <v>194</v>
      </c>
    </row>
    <row r="410" spans="1:4" ht="12.75">
      <c r="A410" s="6" t="s">
        <v>851</v>
      </c>
      <c r="B410" s="6" t="s">
        <v>196</v>
      </c>
      <c r="C410" s="6" t="s">
        <v>189</v>
      </c>
      <c r="D410" s="6" t="s">
        <v>194</v>
      </c>
    </row>
    <row r="411" spans="1:4" ht="12.75">
      <c r="A411" s="6" t="s">
        <v>852</v>
      </c>
      <c r="B411" s="6" t="s">
        <v>853</v>
      </c>
      <c r="C411" s="6" t="s">
        <v>189</v>
      </c>
      <c r="D411" s="6" t="s">
        <v>194</v>
      </c>
    </row>
    <row r="412" spans="1:4" ht="12.75">
      <c r="A412" s="6" t="s">
        <v>854</v>
      </c>
      <c r="B412" s="6" t="s">
        <v>855</v>
      </c>
      <c r="C412" s="6" t="s">
        <v>189</v>
      </c>
      <c r="D412" s="6" t="s">
        <v>194</v>
      </c>
    </row>
    <row r="413" spans="1:4" ht="12.75">
      <c r="A413" s="6" t="s">
        <v>856</v>
      </c>
      <c r="B413" s="6" t="s">
        <v>857</v>
      </c>
      <c r="C413" s="6" t="s">
        <v>189</v>
      </c>
      <c r="D413" s="6" t="s">
        <v>194</v>
      </c>
    </row>
    <row r="414" spans="1:4" ht="12.75">
      <c r="A414" s="6" t="s">
        <v>858</v>
      </c>
      <c r="B414" s="6" t="s">
        <v>730</v>
      </c>
      <c r="C414" s="6" t="s">
        <v>189</v>
      </c>
      <c r="D414" s="6" t="s">
        <v>194</v>
      </c>
    </row>
    <row r="415" spans="1:4" ht="12.75">
      <c r="A415" s="6" t="s">
        <v>859</v>
      </c>
      <c r="B415" s="6" t="s">
        <v>860</v>
      </c>
      <c r="C415" s="6" t="s">
        <v>189</v>
      </c>
      <c r="D415" s="6" t="s">
        <v>194</v>
      </c>
    </row>
    <row r="416" spans="1:4" ht="12.75">
      <c r="A416" s="6" t="s">
        <v>861</v>
      </c>
      <c r="B416" s="6" t="s">
        <v>862</v>
      </c>
      <c r="C416" s="6" t="s">
        <v>802</v>
      </c>
      <c r="D416" s="6" t="s">
        <v>189</v>
      </c>
    </row>
    <row r="417" spans="1:4" ht="12.75">
      <c r="A417" s="6" t="s">
        <v>863</v>
      </c>
      <c r="B417" s="6" t="s">
        <v>864</v>
      </c>
      <c r="C417" s="6" t="s">
        <v>802</v>
      </c>
      <c r="D417" s="6" t="s">
        <v>194</v>
      </c>
    </row>
    <row r="418" spans="1:4" ht="12.75">
      <c r="A418" s="6" t="s">
        <v>865</v>
      </c>
      <c r="B418" s="6" t="s">
        <v>193</v>
      </c>
      <c r="C418" s="6" t="s">
        <v>802</v>
      </c>
      <c r="D418" s="6" t="s">
        <v>194</v>
      </c>
    </row>
    <row r="419" spans="1:4" ht="12.75">
      <c r="A419" s="6" t="s">
        <v>866</v>
      </c>
      <c r="B419" s="6" t="s">
        <v>867</v>
      </c>
      <c r="C419" s="6" t="s">
        <v>802</v>
      </c>
      <c r="D419" s="6" t="s">
        <v>194</v>
      </c>
    </row>
    <row r="420" spans="1:4" ht="12.75">
      <c r="A420" s="6" t="s">
        <v>868</v>
      </c>
      <c r="B420" s="6" t="s">
        <v>869</v>
      </c>
      <c r="C420" s="6" t="s">
        <v>802</v>
      </c>
      <c r="D420" s="6" t="s">
        <v>194</v>
      </c>
    </row>
    <row r="421" spans="1:4" ht="12.75">
      <c r="A421" s="6" t="s">
        <v>870</v>
      </c>
      <c r="B421" s="6" t="s">
        <v>871</v>
      </c>
      <c r="C421" s="6" t="s">
        <v>802</v>
      </c>
      <c r="D421" s="6" t="s">
        <v>194</v>
      </c>
    </row>
    <row r="422" spans="1:4" ht="12.75">
      <c r="A422" s="6" t="s">
        <v>872</v>
      </c>
      <c r="B422" s="6" t="s">
        <v>873</v>
      </c>
      <c r="C422" s="6" t="s">
        <v>802</v>
      </c>
      <c r="D422" s="6" t="s">
        <v>194</v>
      </c>
    </row>
    <row r="423" spans="1:4" ht="12.75">
      <c r="A423" s="6" t="s">
        <v>874</v>
      </c>
      <c r="B423" s="6" t="s">
        <v>875</v>
      </c>
      <c r="C423" s="6" t="s">
        <v>802</v>
      </c>
      <c r="D423" s="6" t="s">
        <v>194</v>
      </c>
    </row>
    <row r="424" spans="1:4" ht="12.75">
      <c r="A424" s="6" t="s">
        <v>876</v>
      </c>
      <c r="B424" s="6" t="s">
        <v>877</v>
      </c>
      <c r="C424" s="6" t="s">
        <v>802</v>
      </c>
      <c r="D424" s="6" t="s">
        <v>194</v>
      </c>
    </row>
    <row r="425" spans="1:4" ht="12.75">
      <c r="A425" s="6" t="s">
        <v>878</v>
      </c>
      <c r="B425" s="6" t="s">
        <v>879</v>
      </c>
      <c r="C425" s="6" t="s">
        <v>189</v>
      </c>
      <c r="D425" s="6" t="s">
        <v>189</v>
      </c>
    </row>
    <row r="426" spans="1:4" ht="12.75">
      <c r="A426" s="6" t="s">
        <v>880</v>
      </c>
      <c r="B426" s="6" t="s">
        <v>879</v>
      </c>
      <c r="C426" s="6" t="s">
        <v>189</v>
      </c>
      <c r="D426" s="6" t="s">
        <v>194</v>
      </c>
    </row>
    <row r="427" spans="1:4" ht="12.75">
      <c r="A427" s="6" t="s">
        <v>881</v>
      </c>
      <c r="B427" s="6" t="s">
        <v>882</v>
      </c>
      <c r="C427" s="6" t="s">
        <v>883</v>
      </c>
      <c r="D427" s="6" t="s">
        <v>194</v>
      </c>
    </row>
    <row r="428" spans="1:4" ht="12.75">
      <c r="A428" s="6" t="s">
        <v>884</v>
      </c>
      <c r="B428" s="6" t="s">
        <v>885</v>
      </c>
      <c r="C428" s="6" t="s">
        <v>189</v>
      </c>
      <c r="D428" s="6" t="s">
        <v>189</v>
      </c>
    </row>
    <row r="429" spans="1:4" ht="12.75">
      <c r="A429" s="6" t="s">
        <v>886</v>
      </c>
      <c r="B429" s="6" t="s">
        <v>887</v>
      </c>
      <c r="C429" s="6" t="s">
        <v>189</v>
      </c>
      <c r="D429" s="6" t="s">
        <v>189</v>
      </c>
    </row>
    <row r="430" spans="1:4" ht="12.75">
      <c r="A430" s="6" t="s">
        <v>888</v>
      </c>
      <c r="B430" s="6" t="s">
        <v>193</v>
      </c>
      <c r="C430" s="6" t="s">
        <v>189</v>
      </c>
      <c r="D430" s="6" t="s">
        <v>194</v>
      </c>
    </row>
    <row r="431" spans="1:4" ht="12.75">
      <c r="A431" s="6" t="s">
        <v>889</v>
      </c>
      <c r="B431" s="6" t="s">
        <v>196</v>
      </c>
      <c r="C431" s="6" t="s">
        <v>189</v>
      </c>
      <c r="D431" s="6" t="s">
        <v>194</v>
      </c>
    </row>
    <row r="432" spans="1:4" ht="12.75">
      <c r="A432" s="6" t="s">
        <v>890</v>
      </c>
      <c r="B432" s="6" t="s">
        <v>198</v>
      </c>
      <c r="C432" s="6" t="s">
        <v>189</v>
      </c>
      <c r="D432" s="6" t="s">
        <v>194</v>
      </c>
    </row>
    <row r="433" spans="1:4" ht="12.75">
      <c r="A433" s="6" t="s">
        <v>891</v>
      </c>
      <c r="B433" s="6" t="s">
        <v>892</v>
      </c>
      <c r="C433" s="6" t="s">
        <v>189</v>
      </c>
      <c r="D433" s="6" t="s">
        <v>194</v>
      </c>
    </row>
    <row r="434" spans="1:4" ht="12.75">
      <c r="A434" s="6" t="s">
        <v>893</v>
      </c>
      <c r="B434" s="6" t="s">
        <v>894</v>
      </c>
      <c r="C434" s="6" t="s">
        <v>189</v>
      </c>
      <c r="D434" s="6" t="s">
        <v>189</v>
      </c>
    </row>
    <row r="435" spans="1:4" ht="12.75">
      <c r="A435" s="6" t="s">
        <v>895</v>
      </c>
      <c r="B435" s="6" t="s">
        <v>896</v>
      </c>
      <c r="C435" s="6" t="s">
        <v>189</v>
      </c>
      <c r="D435" s="6" t="s">
        <v>194</v>
      </c>
    </row>
    <row r="436" spans="1:4" ht="12.75">
      <c r="A436" s="6" t="s">
        <v>897</v>
      </c>
      <c r="B436" s="6" t="s">
        <v>898</v>
      </c>
      <c r="C436" s="6" t="s">
        <v>189</v>
      </c>
      <c r="D436" s="6" t="s">
        <v>194</v>
      </c>
    </row>
    <row r="437" spans="1:4" ht="12.75">
      <c r="A437" s="6" t="s">
        <v>899</v>
      </c>
      <c r="B437" s="6" t="s">
        <v>900</v>
      </c>
      <c r="C437" s="6" t="s">
        <v>189</v>
      </c>
      <c r="D437" s="6" t="s">
        <v>194</v>
      </c>
    </row>
    <row r="438" spans="1:4" ht="12.75">
      <c r="A438" s="6" t="s">
        <v>901</v>
      </c>
      <c r="B438" s="6" t="s">
        <v>902</v>
      </c>
      <c r="C438" s="6" t="s">
        <v>189</v>
      </c>
      <c r="D438" s="6" t="s">
        <v>194</v>
      </c>
    </row>
    <row r="439" spans="1:4" ht="12.75">
      <c r="A439" s="6" t="s">
        <v>903</v>
      </c>
      <c r="B439" s="6" t="s">
        <v>904</v>
      </c>
      <c r="C439" s="6" t="s">
        <v>189</v>
      </c>
      <c r="D439" s="6" t="s">
        <v>194</v>
      </c>
    </row>
    <row r="440" spans="1:4" ht="12.75">
      <c r="A440" s="6" t="s">
        <v>905</v>
      </c>
      <c r="B440" s="6" t="s">
        <v>906</v>
      </c>
      <c r="C440" s="6" t="s">
        <v>189</v>
      </c>
      <c r="D440" s="6" t="s">
        <v>194</v>
      </c>
    </row>
    <row r="441" spans="1:4" ht="12.75">
      <c r="A441" s="6" t="s">
        <v>907</v>
      </c>
      <c r="B441" s="6" t="s">
        <v>908</v>
      </c>
      <c r="C441" s="6" t="s">
        <v>189</v>
      </c>
      <c r="D441" s="6" t="s">
        <v>194</v>
      </c>
    </row>
    <row r="442" spans="1:4" ht="12.75">
      <c r="A442" s="6" t="s">
        <v>909</v>
      </c>
      <c r="B442" s="6" t="s">
        <v>910</v>
      </c>
      <c r="C442" s="6" t="s">
        <v>189</v>
      </c>
      <c r="D442" s="6" t="s">
        <v>189</v>
      </c>
    </row>
    <row r="443" spans="1:4" ht="12.75">
      <c r="A443" s="6" t="s">
        <v>911</v>
      </c>
      <c r="B443" s="6" t="s">
        <v>912</v>
      </c>
      <c r="C443" s="6" t="s">
        <v>189</v>
      </c>
      <c r="D443" s="6" t="s">
        <v>194</v>
      </c>
    </row>
    <row r="444" spans="1:4" ht="12.75">
      <c r="A444" s="6" t="s">
        <v>913</v>
      </c>
      <c r="B444" s="6" t="s">
        <v>914</v>
      </c>
      <c r="C444" s="6" t="s">
        <v>189</v>
      </c>
      <c r="D444" s="6" t="s">
        <v>194</v>
      </c>
    </row>
    <row r="445" spans="1:4" ht="12.75">
      <c r="A445" s="6" t="s">
        <v>915</v>
      </c>
      <c r="B445" s="6" t="s">
        <v>916</v>
      </c>
      <c r="C445" s="6" t="s">
        <v>189</v>
      </c>
      <c r="D445" s="6" t="s">
        <v>194</v>
      </c>
    </row>
    <row r="446" spans="1:4" ht="12.75">
      <c r="A446" s="6" t="s">
        <v>917</v>
      </c>
      <c r="B446" s="6" t="s">
        <v>918</v>
      </c>
      <c r="C446" s="6" t="s">
        <v>189</v>
      </c>
      <c r="D446" s="6" t="s">
        <v>194</v>
      </c>
    </row>
    <row r="447" spans="1:4" ht="12.75">
      <c r="A447" s="6" t="s">
        <v>919</v>
      </c>
      <c r="B447" s="6" t="s">
        <v>920</v>
      </c>
      <c r="C447" s="6" t="s">
        <v>189</v>
      </c>
      <c r="D447" s="6" t="s">
        <v>194</v>
      </c>
    </row>
    <row r="448" spans="1:4" ht="12.75">
      <c r="A448" s="6" t="s">
        <v>921</v>
      </c>
      <c r="B448" s="6" t="s">
        <v>922</v>
      </c>
      <c r="C448" s="6" t="s">
        <v>189</v>
      </c>
      <c r="D448" s="6" t="s">
        <v>194</v>
      </c>
    </row>
    <row r="449" spans="1:4" ht="12.75">
      <c r="A449" s="6" t="s">
        <v>923</v>
      </c>
      <c r="B449" s="6" t="s">
        <v>924</v>
      </c>
      <c r="C449" s="6" t="s">
        <v>189</v>
      </c>
      <c r="D449" s="6" t="s">
        <v>189</v>
      </c>
    </row>
    <row r="450" spans="1:4" ht="12.75">
      <c r="A450" s="6" t="s">
        <v>925</v>
      </c>
      <c r="B450" s="6" t="s">
        <v>926</v>
      </c>
      <c r="C450" s="6" t="s">
        <v>189</v>
      </c>
      <c r="D450" s="6" t="s">
        <v>194</v>
      </c>
    </row>
    <row r="451" spans="1:4" ht="12.75">
      <c r="A451" s="6" t="s">
        <v>927</v>
      </c>
      <c r="B451" s="6" t="s">
        <v>928</v>
      </c>
      <c r="C451" s="6" t="s">
        <v>189</v>
      </c>
      <c r="D451" s="6" t="s">
        <v>194</v>
      </c>
    </row>
    <row r="452" spans="1:4" ht="12.75">
      <c r="A452" s="6" t="s">
        <v>929</v>
      </c>
      <c r="B452" s="6" t="s">
        <v>930</v>
      </c>
      <c r="C452" s="6" t="s">
        <v>189</v>
      </c>
      <c r="D452" s="6" t="s">
        <v>194</v>
      </c>
    </row>
    <row r="453" spans="1:4" ht="12.75">
      <c r="A453" s="6" t="s">
        <v>931</v>
      </c>
      <c r="B453" s="6" t="s">
        <v>932</v>
      </c>
      <c r="C453" s="6" t="s">
        <v>189</v>
      </c>
      <c r="D453" s="6" t="s">
        <v>194</v>
      </c>
    </row>
    <row r="454" spans="1:4" ht="12.75">
      <c r="A454" s="6" t="s">
        <v>933</v>
      </c>
      <c r="B454" s="6" t="s">
        <v>934</v>
      </c>
      <c r="C454" s="6" t="s">
        <v>189</v>
      </c>
      <c r="D454" s="6" t="s">
        <v>194</v>
      </c>
    </row>
    <row r="455" spans="1:4" ht="12.75">
      <c r="A455" s="6" t="s">
        <v>935</v>
      </c>
      <c r="B455" s="6" t="s">
        <v>936</v>
      </c>
      <c r="C455" s="6" t="s">
        <v>189</v>
      </c>
      <c r="D455" s="6" t="s">
        <v>189</v>
      </c>
    </row>
    <row r="456" spans="1:4" ht="12.75">
      <c r="A456" s="6" t="s">
        <v>937</v>
      </c>
      <c r="B456" s="6" t="s">
        <v>938</v>
      </c>
      <c r="C456" s="6" t="s">
        <v>189</v>
      </c>
      <c r="D456" s="6" t="s">
        <v>194</v>
      </c>
    </row>
    <row r="457" spans="1:4" ht="12.75">
      <c r="A457" s="6" t="s">
        <v>939</v>
      </c>
      <c r="B457" s="6" t="s">
        <v>940</v>
      </c>
      <c r="C457" s="6" t="s">
        <v>189</v>
      </c>
      <c r="D457" s="6" t="s">
        <v>194</v>
      </c>
    </row>
    <row r="458" spans="1:4" ht="12.75">
      <c r="A458" s="6" t="s">
        <v>941</v>
      </c>
      <c r="B458" s="6" t="s">
        <v>942</v>
      </c>
      <c r="C458" s="6" t="s">
        <v>189</v>
      </c>
      <c r="D458" s="6" t="s">
        <v>194</v>
      </c>
    </row>
    <row r="459" spans="1:4" ht="12.75">
      <c r="A459" s="6" t="s">
        <v>943</v>
      </c>
      <c r="B459" s="6" t="s">
        <v>944</v>
      </c>
      <c r="C459" s="6" t="s">
        <v>189</v>
      </c>
      <c r="D459" s="6" t="s">
        <v>189</v>
      </c>
    </row>
    <row r="460" spans="1:4" ht="12.75">
      <c r="A460" s="6" t="s">
        <v>945</v>
      </c>
      <c r="B460" s="6" t="s">
        <v>946</v>
      </c>
      <c r="C460" s="6" t="s">
        <v>189</v>
      </c>
      <c r="D460" s="6" t="s">
        <v>194</v>
      </c>
    </row>
    <row r="461" spans="1:4" ht="12.75">
      <c r="A461" s="6" t="s">
        <v>947</v>
      </c>
      <c r="B461" s="6" t="s">
        <v>948</v>
      </c>
      <c r="C461" s="6" t="s">
        <v>189</v>
      </c>
      <c r="D461" s="6" t="s">
        <v>194</v>
      </c>
    </row>
    <row r="462" spans="1:4" ht="12.75">
      <c r="A462" s="6" t="s">
        <v>949</v>
      </c>
      <c r="B462" s="6" t="s">
        <v>950</v>
      </c>
      <c r="C462" s="6" t="s">
        <v>189</v>
      </c>
      <c r="D462" s="6" t="s">
        <v>194</v>
      </c>
    </row>
    <row r="463" spans="1:4" ht="12.75">
      <c r="A463" s="6" t="s">
        <v>951</v>
      </c>
      <c r="B463" s="6" t="s">
        <v>952</v>
      </c>
      <c r="C463" s="6" t="s">
        <v>189</v>
      </c>
      <c r="D463" s="6" t="s">
        <v>189</v>
      </c>
    </row>
    <row r="464" spans="1:4" ht="12.75">
      <c r="A464" s="6" t="s">
        <v>953</v>
      </c>
      <c r="B464" s="6" t="s">
        <v>954</v>
      </c>
      <c r="C464" s="6" t="s">
        <v>189</v>
      </c>
      <c r="D464" s="6" t="s">
        <v>194</v>
      </c>
    </row>
    <row r="465" spans="1:4" ht="12.75">
      <c r="A465" s="6" t="s">
        <v>955</v>
      </c>
      <c r="B465" s="6" t="s">
        <v>956</v>
      </c>
      <c r="C465" s="6" t="s">
        <v>189</v>
      </c>
      <c r="D465" s="6" t="s">
        <v>194</v>
      </c>
    </row>
    <row r="466" spans="1:4" ht="12.75">
      <c r="A466" s="6" t="s">
        <v>957</v>
      </c>
      <c r="B466" s="6" t="s">
        <v>958</v>
      </c>
      <c r="C466" s="6" t="s">
        <v>189</v>
      </c>
      <c r="D466" s="6" t="s">
        <v>194</v>
      </c>
    </row>
    <row r="467" spans="1:4" ht="12.75">
      <c r="A467" s="6" t="s">
        <v>959</v>
      </c>
      <c r="B467" s="6" t="s">
        <v>960</v>
      </c>
      <c r="C467" s="6" t="s">
        <v>189</v>
      </c>
      <c r="D467" s="6" t="s">
        <v>189</v>
      </c>
    </row>
    <row r="468" spans="1:4" ht="12.75">
      <c r="A468" s="6" t="s">
        <v>961</v>
      </c>
      <c r="B468" s="6" t="s">
        <v>962</v>
      </c>
      <c r="C468" s="6" t="s">
        <v>189</v>
      </c>
      <c r="D468" s="6" t="s">
        <v>194</v>
      </c>
    </row>
    <row r="469" spans="1:4" ht="12.75">
      <c r="A469" s="6" t="s">
        <v>963</v>
      </c>
      <c r="B469" s="6" t="s">
        <v>964</v>
      </c>
      <c r="C469" s="6" t="s">
        <v>189</v>
      </c>
      <c r="D469" s="6" t="s">
        <v>194</v>
      </c>
    </row>
    <row r="470" spans="1:4" ht="12.75">
      <c r="A470" s="6" t="s">
        <v>965</v>
      </c>
      <c r="B470" s="6" t="s">
        <v>966</v>
      </c>
      <c r="C470" s="6" t="s">
        <v>189</v>
      </c>
      <c r="D470" s="6" t="s">
        <v>194</v>
      </c>
    </row>
    <row r="471" spans="1:4" ht="12.75">
      <c r="A471" s="6" t="s">
        <v>967</v>
      </c>
      <c r="B471" s="6" t="s">
        <v>968</v>
      </c>
      <c r="C471" s="6" t="s">
        <v>189</v>
      </c>
      <c r="D471" s="6" t="s">
        <v>189</v>
      </c>
    </row>
    <row r="472" spans="1:4" ht="12.75">
      <c r="A472" s="6" t="s">
        <v>969</v>
      </c>
      <c r="B472" s="6" t="s">
        <v>970</v>
      </c>
      <c r="C472" s="6" t="s">
        <v>189</v>
      </c>
      <c r="D472" s="6" t="s">
        <v>194</v>
      </c>
    </row>
    <row r="473" spans="1:4" ht="12.75">
      <c r="A473" s="6" t="s">
        <v>971</v>
      </c>
      <c r="B473" s="6" t="s">
        <v>972</v>
      </c>
      <c r="C473" s="6" t="s">
        <v>189</v>
      </c>
      <c r="D473" s="6" t="s">
        <v>194</v>
      </c>
    </row>
    <row r="474" spans="1:4" ht="12.75">
      <c r="A474" s="6" t="s">
        <v>973</v>
      </c>
      <c r="B474" s="6" t="s">
        <v>974</v>
      </c>
      <c r="C474" s="6" t="s">
        <v>189</v>
      </c>
      <c r="D474" s="6" t="s">
        <v>194</v>
      </c>
    </row>
    <row r="475" spans="1:4" ht="12.75">
      <c r="A475" s="6" t="s">
        <v>975</v>
      </c>
      <c r="B475" s="6" t="s">
        <v>976</v>
      </c>
      <c r="C475" s="6" t="s">
        <v>189</v>
      </c>
      <c r="D475" s="6" t="s">
        <v>194</v>
      </c>
    </row>
    <row r="476" spans="1:4" ht="12.75">
      <c r="A476" s="6" t="s">
        <v>977</v>
      </c>
      <c r="B476" s="6" t="s">
        <v>978</v>
      </c>
      <c r="C476" s="6" t="s">
        <v>189</v>
      </c>
      <c r="D476" s="6" t="s">
        <v>194</v>
      </c>
    </row>
    <row r="477" spans="1:4" ht="12.75">
      <c r="A477" s="6" t="s">
        <v>979</v>
      </c>
      <c r="B477" s="6" t="s">
        <v>980</v>
      </c>
      <c r="C477" s="6" t="s">
        <v>189</v>
      </c>
      <c r="D477" s="6" t="s">
        <v>194</v>
      </c>
    </row>
    <row r="478" spans="1:4" ht="12.75">
      <c r="A478" s="6" t="s">
        <v>981</v>
      </c>
      <c r="B478" s="6" t="s">
        <v>982</v>
      </c>
      <c r="C478" s="6" t="s">
        <v>189</v>
      </c>
      <c r="D478" s="6" t="s">
        <v>189</v>
      </c>
    </row>
    <row r="479" spans="1:4" ht="12.75">
      <c r="A479" s="6" t="s">
        <v>983</v>
      </c>
      <c r="B479" s="6" t="s">
        <v>982</v>
      </c>
      <c r="C479" s="6" t="s">
        <v>189</v>
      </c>
      <c r="D479" s="6" t="s">
        <v>194</v>
      </c>
    </row>
    <row r="480" spans="1:4" ht="12.75">
      <c r="A480" s="6" t="s">
        <v>984</v>
      </c>
      <c r="B480" s="6" t="s">
        <v>985</v>
      </c>
      <c r="C480" s="6" t="s">
        <v>189</v>
      </c>
      <c r="D480" s="6" t="s">
        <v>189</v>
      </c>
    </row>
    <row r="481" spans="1:4" ht="12.75">
      <c r="A481" s="6" t="s">
        <v>986</v>
      </c>
      <c r="B481" s="6" t="s">
        <v>987</v>
      </c>
      <c r="C481" s="6" t="s">
        <v>189</v>
      </c>
      <c r="D481" s="6" t="s">
        <v>189</v>
      </c>
    </row>
    <row r="482" spans="1:4" ht="12.75">
      <c r="A482" s="6" t="s">
        <v>988</v>
      </c>
      <c r="B482" s="6" t="s">
        <v>193</v>
      </c>
      <c r="C482" s="6" t="s">
        <v>189</v>
      </c>
      <c r="D482" s="6" t="s">
        <v>194</v>
      </c>
    </row>
    <row r="483" spans="1:4" ht="12.75">
      <c r="A483" s="6" t="s">
        <v>989</v>
      </c>
      <c r="B483" s="6" t="s">
        <v>196</v>
      </c>
      <c r="C483" s="6" t="s">
        <v>189</v>
      </c>
      <c r="D483" s="6" t="s">
        <v>194</v>
      </c>
    </row>
    <row r="484" spans="1:4" ht="12.75">
      <c r="A484" s="6" t="s">
        <v>990</v>
      </c>
      <c r="B484" s="6" t="s">
        <v>198</v>
      </c>
      <c r="C484" s="6" t="s">
        <v>189</v>
      </c>
      <c r="D484" s="6" t="s">
        <v>194</v>
      </c>
    </row>
    <row r="485" spans="1:4" ht="12.75">
      <c r="A485" s="6" t="s">
        <v>991</v>
      </c>
      <c r="B485" s="6" t="s">
        <v>992</v>
      </c>
      <c r="C485" s="6" t="s">
        <v>189</v>
      </c>
      <c r="D485" s="6" t="s">
        <v>194</v>
      </c>
    </row>
    <row r="486" spans="1:4" ht="12.75">
      <c r="A486" s="6" t="s">
        <v>993</v>
      </c>
      <c r="B486" s="6" t="s">
        <v>994</v>
      </c>
      <c r="C486" s="6" t="s">
        <v>189</v>
      </c>
      <c r="D486" s="6" t="s">
        <v>189</v>
      </c>
    </row>
    <row r="487" spans="1:4" ht="12.75">
      <c r="A487" s="6" t="s">
        <v>995</v>
      </c>
      <c r="B487" s="6" t="s">
        <v>996</v>
      </c>
      <c r="C487" s="6" t="s">
        <v>189</v>
      </c>
      <c r="D487" s="6" t="s">
        <v>194</v>
      </c>
    </row>
    <row r="488" spans="1:4" ht="12.75">
      <c r="A488" s="6" t="s">
        <v>997</v>
      </c>
      <c r="B488" s="6" t="s">
        <v>998</v>
      </c>
      <c r="C488" s="6" t="s">
        <v>189</v>
      </c>
      <c r="D488" s="6" t="s">
        <v>194</v>
      </c>
    </row>
    <row r="489" spans="1:4" ht="12.75">
      <c r="A489" s="6" t="s">
        <v>999</v>
      </c>
      <c r="B489" s="6" t="s">
        <v>1000</v>
      </c>
      <c r="C489" s="6" t="s">
        <v>189</v>
      </c>
      <c r="D489" s="6" t="s">
        <v>194</v>
      </c>
    </row>
    <row r="490" spans="1:4" ht="12.75">
      <c r="A490" s="6" t="s">
        <v>1001</v>
      </c>
      <c r="B490" s="6" t="s">
        <v>1002</v>
      </c>
      <c r="C490" s="6" t="s">
        <v>189</v>
      </c>
      <c r="D490" s="6" t="s">
        <v>194</v>
      </c>
    </row>
    <row r="491" spans="1:4" ht="12.75">
      <c r="A491" s="6" t="s">
        <v>1003</v>
      </c>
      <c r="B491" s="6" t="s">
        <v>1004</v>
      </c>
      <c r="C491" s="6" t="s">
        <v>189</v>
      </c>
      <c r="D491" s="6" t="s">
        <v>194</v>
      </c>
    </row>
    <row r="492" spans="1:4" ht="12.75">
      <c r="A492" s="6" t="s">
        <v>1005</v>
      </c>
      <c r="B492" s="6" t="s">
        <v>1006</v>
      </c>
      <c r="C492" s="6" t="s">
        <v>189</v>
      </c>
      <c r="D492" s="6" t="s">
        <v>194</v>
      </c>
    </row>
    <row r="493" spans="1:4" ht="12.75">
      <c r="A493" s="6" t="s">
        <v>1007</v>
      </c>
      <c r="B493" s="6" t="s">
        <v>1008</v>
      </c>
      <c r="C493" s="6" t="s">
        <v>189</v>
      </c>
      <c r="D493" s="6" t="s">
        <v>194</v>
      </c>
    </row>
    <row r="494" spans="1:4" ht="12.75">
      <c r="A494" s="6" t="s">
        <v>1009</v>
      </c>
      <c r="B494" s="6" t="s">
        <v>1010</v>
      </c>
      <c r="C494" s="6" t="s">
        <v>189</v>
      </c>
      <c r="D494" s="6" t="s">
        <v>194</v>
      </c>
    </row>
    <row r="495" spans="1:4" ht="12.75">
      <c r="A495" s="6" t="s">
        <v>1011</v>
      </c>
      <c r="B495" s="6" t="s">
        <v>1012</v>
      </c>
      <c r="C495" s="6" t="s">
        <v>189</v>
      </c>
      <c r="D495" s="6" t="s">
        <v>189</v>
      </c>
    </row>
    <row r="496" spans="1:4" ht="12.75">
      <c r="A496" s="6" t="s">
        <v>1013</v>
      </c>
      <c r="B496" s="6" t="s">
        <v>996</v>
      </c>
      <c r="C496" s="6" t="s">
        <v>189</v>
      </c>
      <c r="D496" s="6" t="s">
        <v>194</v>
      </c>
    </row>
    <row r="497" spans="1:4" ht="12.75">
      <c r="A497" s="6" t="s">
        <v>1014</v>
      </c>
      <c r="B497" s="6" t="s">
        <v>1015</v>
      </c>
      <c r="C497" s="6" t="s">
        <v>189</v>
      </c>
      <c r="D497" s="6" t="s">
        <v>194</v>
      </c>
    </row>
    <row r="498" spans="1:4" ht="12.75">
      <c r="A498" s="6" t="s">
        <v>1016</v>
      </c>
      <c r="B498" s="6" t="s">
        <v>1017</v>
      </c>
      <c r="C498" s="6" t="s">
        <v>189</v>
      </c>
      <c r="D498" s="6" t="s">
        <v>194</v>
      </c>
    </row>
    <row r="499" spans="1:4" ht="12.75">
      <c r="A499" s="6" t="s">
        <v>1018</v>
      </c>
      <c r="B499" s="6" t="s">
        <v>1019</v>
      </c>
      <c r="C499" s="6" t="s">
        <v>189</v>
      </c>
      <c r="D499" s="6" t="s">
        <v>194</v>
      </c>
    </row>
    <row r="500" spans="1:4" ht="12.75">
      <c r="A500" s="6" t="s">
        <v>1020</v>
      </c>
      <c r="B500" s="6" t="s">
        <v>1021</v>
      </c>
      <c r="C500" s="6" t="s">
        <v>189</v>
      </c>
      <c r="D500" s="6" t="s">
        <v>194</v>
      </c>
    </row>
    <row r="501" spans="1:4" ht="12.75">
      <c r="A501" s="6" t="s">
        <v>1022</v>
      </c>
      <c r="B501" s="6" t="s">
        <v>1023</v>
      </c>
      <c r="C501" s="6" t="s">
        <v>189</v>
      </c>
      <c r="D501" s="6" t="s">
        <v>189</v>
      </c>
    </row>
    <row r="502" spans="1:4" ht="12.75">
      <c r="A502" s="6" t="s">
        <v>1024</v>
      </c>
      <c r="B502" s="6" t="s">
        <v>996</v>
      </c>
      <c r="C502" s="6" t="s">
        <v>189</v>
      </c>
      <c r="D502" s="6" t="s">
        <v>194</v>
      </c>
    </row>
    <row r="503" spans="1:4" ht="12.75">
      <c r="A503" s="6" t="s">
        <v>1025</v>
      </c>
      <c r="B503" s="6" t="s">
        <v>1026</v>
      </c>
      <c r="C503" s="6" t="s">
        <v>189</v>
      </c>
      <c r="D503" s="6" t="s">
        <v>194</v>
      </c>
    </row>
    <row r="504" spans="1:4" ht="12.75">
      <c r="A504" s="6" t="s">
        <v>1027</v>
      </c>
      <c r="B504" s="6" t="s">
        <v>1028</v>
      </c>
      <c r="C504" s="6" t="s">
        <v>189</v>
      </c>
      <c r="D504" s="6" t="s">
        <v>194</v>
      </c>
    </row>
    <row r="505" spans="1:4" ht="12.75">
      <c r="A505" s="6" t="s">
        <v>1029</v>
      </c>
      <c r="B505" s="6" t="s">
        <v>1030</v>
      </c>
      <c r="C505" s="6" t="s">
        <v>189</v>
      </c>
      <c r="D505" s="6" t="s">
        <v>194</v>
      </c>
    </row>
    <row r="506" spans="1:4" ht="12.75">
      <c r="A506" s="6" t="s">
        <v>1031</v>
      </c>
      <c r="B506" s="6" t="s">
        <v>1032</v>
      </c>
      <c r="C506" s="6" t="s">
        <v>189</v>
      </c>
      <c r="D506" s="6" t="s">
        <v>194</v>
      </c>
    </row>
    <row r="507" spans="1:4" ht="12.75">
      <c r="A507" s="6" t="s">
        <v>1033</v>
      </c>
      <c r="B507" s="6" t="s">
        <v>1034</v>
      </c>
      <c r="C507" s="6" t="s">
        <v>189</v>
      </c>
      <c r="D507" s="6" t="s">
        <v>189</v>
      </c>
    </row>
    <row r="508" spans="1:4" ht="12.75">
      <c r="A508" s="6" t="s">
        <v>1035</v>
      </c>
      <c r="B508" s="6" t="s">
        <v>996</v>
      </c>
      <c r="C508" s="6" t="s">
        <v>189</v>
      </c>
      <c r="D508" s="6" t="s">
        <v>194</v>
      </c>
    </row>
    <row r="509" spans="1:4" ht="12.75">
      <c r="A509" s="6" t="s">
        <v>1036</v>
      </c>
      <c r="B509" s="6" t="s">
        <v>1037</v>
      </c>
      <c r="C509" s="6" t="s">
        <v>189</v>
      </c>
      <c r="D509" s="6" t="s">
        <v>194</v>
      </c>
    </row>
    <row r="510" spans="1:4" ht="12.75">
      <c r="A510" s="6" t="s">
        <v>1038</v>
      </c>
      <c r="B510" s="6" t="s">
        <v>1039</v>
      </c>
      <c r="C510" s="6" t="s">
        <v>189</v>
      </c>
      <c r="D510" s="6" t="s">
        <v>194</v>
      </c>
    </row>
    <row r="511" spans="1:4" ht="12.75">
      <c r="A511" s="6" t="s">
        <v>1040</v>
      </c>
      <c r="B511" s="6" t="s">
        <v>1041</v>
      </c>
      <c r="C511" s="6" t="s">
        <v>189</v>
      </c>
      <c r="D511" s="6" t="s">
        <v>194</v>
      </c>
    </row>
    <row r="512" spans="1:4" ht="12.75">
      <c r="A512" s="6" t="s">
        <v>1042</v>
      </c>
      <c r="B512" s="6" t="s">
        <v>1043</v>
      </c>
      <c r="C512" s="6" t="s">
        <v>189</v>
      </c>
      <c r="D512" s="6" t="s">
        <v>189</v>
      </c>
    </row>
    <row r="513" spans="1:4" ht="12.75">
      <c r="A513" s="6" t="s">
        <v>1044</v>
      </c>
      <c r="B513" s="6" t="s">
        <v>1045</v>
      </c>
      <c r="C513" s="6" t="s">
        <v>189</v>
      </c>
      <c r="D513" s="6" t="s">
        <v>194</v>
      </c>
    </row>
    <row r="514" spans="1:4" ht="12.75">
      <c r="A514" s="6" t="s">
        <v>1046</v>
      </c>
      <c r="B514" s="6" t="s">
        <v>1047</v>
      </c>
      <c r="C514" s="6" t="s">
        <v>189</v>
      </c>
      <c r="D514" s="6" t="s">
        <v>194</v>
      </c>
    </row>
    <row r="515" spans="1:4" ht="12.75">
      <c r="A515" s="6" t="s">
        <v>1048</v>
      </c>
      <c r="B515" s="6" t="s">
        <v>1049</v>
      </c>
      <c r="C515" s="6" t="s">
        <v>189</v>
      </c>
      <c r="D515" s="6" t="s">
        <v>194</v>
      </c>
    </row>
    <row r="516" spans="1:4" ht="12.75">
      <c r="A516" s="6" t="s">
        <v>1050</v>
      </c>
      <c r="B516" s="6" t="s">
        <v>1051</v>
      </c>
      <c r="C516" s="6" t="s">
        <v>189</v>
      </c>
      <c r="D516" s="6" t="s">
        <v>194</v>
      </c>
    </row>
    <row r="517" spans="1:4" ht="12.75">
      <c r="A517" s="6" t="s">
        <v>1052</v>
      </c>
      <c r="B517" s="6" t="s">
        <v>1053</v>
      </c>
      <c r="C517" s="6" t="s">
        <v>189</v>
      </c>
      <c r="D517" s="6" t="s">
        <v>189</v>
      </c>
    </row>
    <row r="518" spans="1:4" ht="12.75">
      <c r="A518" s="6" t="s">
        <v>1054</v>
      </c>
      <c r="B518" s="6" t="s">
        <v>996</v>
      </c>
      <c r="C518" s="6" t="s">
        <v>189</v>
      </c>
      <c r="D518" s="6" t="s">
        <v>194</v>
      </c>
    </row>
    <row r="519" spans="1:4" ht="12.75">
      <c r="A519" s="6" t="s">
        <v>1055</v>
      </c>
      <c r="B519" s="6" t="s">
        <v>1056</v>
      </c>
      <c r="C519" s="6" t="s">
        <v>189</v>
      </c>
      <c r="D519" s="6" t="s">
        <v>194</v>
      </c>
    </row>
    <row r="520" spans="1:4" ht="12.75">
      <c r="A520" s="6" t="s">
        <v>1057</v>
      </c>
      <c r="B520" s="6" t="s">
        <v>1058</v>
      </c>
      <c r="C520" s="6" t="s">
        <v>189</v>
      </c>
      <c r="D520" s="6" t="s">
        <v>194</v>
      </c>
    </row>
    <row r="521" spans="1:4" ht="12.75">
      <c r="A521" s="6" t="s">
        <v>1059</v>
      </c>
      <c r="B521" s="6" t="s">
        <v>1060</v>
      </c>
      <c r="C521" s="6" t="s">
        <v>189</v>
      </c>
      <c r="D521" s="6" t="s">
        <v>194</v>
      </c>
    </row>
    <row r="522" spans="1:4" ht="12.75">
      <c r="A522" s="6" t="s">
        <v>1061</v>
      </c>
      <c r="B522" s="6" t="s">
        <v>1062</v>
      </c>
      <c r="C522" s="6" t="s">
        <v>189</v>
      </c>
      <c r="D522" s="6" t="s">
        <v>194</v>
      </c>
    </row>
    <row r="523" spans="1:4" ht="12.75">
      <c r="A523" s="6" t="s">
        <v>1063</v>
      </c>
      <c r="B523" s="6" t="s">
        <v>1064</v>
      </c>
      <c r="C523" s="6" t="s">
        <v>189</v>
      </c>
      <c r="D523" s="6" t="s">
        <v>194</v>
      </c>
    </row>
    <row r="524" spans="1:4" ht="12.75">
      <c r="A524" s="6" t="s">
        <v>1065</v>
      </c>
      <c r="B524" s="6" t="s">
        <v>1066</v>
      </c>
      <c r="C524" s="6" t="s">
        <v>189</v>
      </c>
      <c r="D524" s="6" t="s">
        <v>189</v>
      </c>
    </row>
    <row r="525" spans="1:4" ht="12.75">
      <c r="A525" s="6" t="s">
        <v>1067</v>
      </c>
      <c r="B525" s="6" t="s">
        <v>1068</v>
      </c>
      <c r="C525" s="6" t="s">
        <v>189</v>
      </c>
      <c r="D525" s="6" t="s">
        <v>194</v>
      </c>
    </row>
    <row r="526" spans="1:4" ht="12.75">
      <c r="A526" s="6" t="s">
        <v>1069</v>
      </c>
      <c r="B526" s="6" t="s">
        <v>1070</v>
      </c>
      <c r="C526" s="6" t="s">
        <v>189</v>
      </c>
      <c r="D526" s="6" t="s">
        <v>194</v>
      </c>
    </row>
    <row r="527" spans="1:4" ht="12.75">
      <c r="A527" s="6" t="s">
        <v>1071</v>
      </c>
      <c r="B527" s="6" t="s">
        <v>1072</v>
      </c>
      <c r="C527" s="6" t="s">
        <v>189</v>
      </c>
      <c r="D527" s="6" t="s">
        <v>194</v>
      </c>
    </row>
    <row r="528" spans="1:4" ht="12.75">
      <c r="A528" s="6" t="s">
        <v>1073</v>
      </c>
      <c r="B528" s="6" t="s">
        <v>1074</v>
      </c>
      <c r="C528" s="6" t="s">
        <v>189</v>
      </c>
      <c r="D528" s="6" t="s">
        <v>189</v>
      </c>
    </row>
    <row r="529" spans="1:4" ht="12.75">
      <c r="A529" s="6" t="s">
        <v>1075</v>
      </c>
      <c r="B529" s="6" t="s">
        <v>1076</v>
      </c>
      <c r="C529" s="6" t="s">
        <v>189</v>
      </c>
      <c r="D529" s="6" t="s">
        <v>194</v>
      </c>
    </row>
    <row r="530" spans="1:4" ht="12.75">
      <c r="A530" s="6" t="s">
        <v>1077</v>
      </c>
      <c r="B530" s="6" t="s">
        <v>1078</v>
      </c>
      <c r="C530" s="6" t="s">
        <v>802</v>
      </c>
      <c r="D530" s="6" t="s">
        <v>194</v>
      </c>
    </row>
    <row r="531" spans="1:4" ht="12.75">
      <c r="A531" s="6" t="s">
        <v>1079</v>
      </c>
      <c r="B531" s="6" t="s">
        <v>1080</v>
      </c>
      <c r="C531" s="6" t="s">
        <v>189</v>
      </c>
      <c r="D531" s="6" t="s">
        <v>189</v>
      </c>
    </row>
    <row r="532" spans="1:4" ht="12.75">
      <c r="A532" s="6" t="s">
        <v>1081</v>
      </c>
      <c r="B532" s="6" t="s">
        <v>1082</v>
      </c>
      <c r="C532" s="6" t="s">
        <v>189</v>
      </c>
      <c r="D532" s="6" t="s">
        <v>1083</v>
      </c>
    </row>
    <row r="533" spans="1:4" ht="12.75">
      <c r="A533" s="6" t="s">
        <v>1084</v>
      </c>
      <c r="B533" s="6" t="s">
        <v>1085</v>
      </c>
      <c r="C533" s="6" t="s">
        <v>189</v>
      </c>
      <c r="D533" s="6" t="s">
        <v>1083</v>
      </c>
    </row>
    <row r="534" spans="1:4" ht="12.75">
      <c r="A534" s="6" t="s">
        <v>1086</v>
      </c>
      <c r="B534" s="6" t="s">
        <v>1087</v>
      </c>
      <c r="C534" s="6" t="s">
        <v>189</v>
      </c>
      <c r="D534" s="6" t="s">
        <v>1083</v>
      </c>
    </row>
    <row r="535" spans="1:4" ht="12.75">
      <c r="A535" s="6" t="s">
        <v>1088</v>
      </c>
      <c r="B535" s="6" t="s">
        <v>1089</v>
      </c>
      <c r="C535" s="6" t="s">
        <v>189</v>
      </c>
      <c r="D535" s="6" t="s">
        <v>1083</v>
      </c>
    </row>
    <row r="536" spans="1:4" ht="12.75">
      <c r="A536" s="6" t="s">
        <v>1090</v>
      </c>
      <c r="B536" s="6" t="s">
        <v>1091</v>
      </c>
      <c r="C536" s="6" t="s">
        <v>189</v>
      </c>
      <c r="D536" s="6" t="s">
        <v>1083</v>
      </c>
    </row>
    <row r="537" spans="1:4" ht="12.75">
      <c r="A537" s="6" t="s">
        <v>1092</v>
      </c>
      <c r="B537" s="6" t="s">
        <v>1093</v>
      </c>
      <c r="C537" s="6" t="s">
        <v>189</v>
      </c>
      <c r="D537" s="6" t="s">
        <v>1083</v>
      </c>
    </row>
    <row r="538" spans="1:4" ht="12.75">
      <c r="A538" s="6" t="s">
        <v>1094</v>
      </c>
      <c r="B538" s="6" t="s">
        <v>1095</v>
      </c>
      <c r="C538" s="6" t="s">
        <v>189</v>
      </c>
      <c r="D538" s="6" t="s">
        <v>189</v>
      </c>
    </row>
    <row r="539" spans="1:4" ht="12.75">
      <c r="A539" s="6" t="s">
        <v>1096</v>
      </c>
      <c r="B539" s="6" t="s">
        <v>1097</v>
      </c>
      <c r="C539" s="6" t="s">
        <v>189</v>
      </c>
      <c r="D539" s="6" t="s">
        <v>194</v>
      </c>
    </row>
    <row r="540" spans="1:4" ht="12.75">
      <c r="A540" s="6" t="s">
        <v>1098</v>
      </c>
      <c r="B540" s="6" t="s">
        <v>1099</v>
      </c>
      <c r="C540" s="6" t="s">
        <v>189</v>
      </c>
      <c r="D540" s="6" t="s">
        <v>194</v>
      </c>
    </row>
    <row r="541" spans="1:4" ht="12.75">
      <c r="A541" s="6" t="s">
        <v>1100</v>
      </c>
      <c r="B541" s="6" t="s">
        <v>1101</v>
      </c>
      <c r="C541" s="6" t="s">
        <v>189</v>
      </c>
      <c r="D541" s="6" t="s">
        <v>194</v>
      </c>
    </row>
    <row r="542" spans="1:4" ht="12.75">
      <c r="A542" s="6" t="s">
        <v>1102</v>
      </c>
      <c r="B542" s="6" t="s">
        <v>1095</v>
      </c>
      <c r="C542" s="6" t="s">
        <v>189</v>
      </c>
      <c r="D542" s="6" t="s">
        <v>194</v>
      </c>
    </row>
    <row r="543" spans="1:4" ht="12.75">
      <c r="A543" s="6" t="s">
        <v>1103</v>
      </c>
      <c r="B543" s="6" t="s">
        <v>1104</v>
      </c>
      <c r="C543" s="6" t="s">
        <v>189</v>
      </c>
      <c r="D543" s="6" t="s">
        <v>189</v>
      </c>
    </row>
    <row r="544" spans="1:4" ht="12.75">
      <c r="A544" s="6" t="s">
        <v>1105</v>
      </c>
      <c r="B544" s="6" t="s">
        <v>1106</v>
      </c>
      <c r="C544" s="6" t="s">
        <v>189</v>
      </c>
      <c r="D544" s="6" t="s">
        <v>189</v>
      </c>
    </row>
    <row r="545" spans="1:4" ht="12.75">
      <c r="A545" s="6" t="s">
        <v>1107</v>
      </c>
      <c r="B545" s="6" t="s">
        <v>193</v>
      </c>
      <c r="C545" s="6" t="s">
        <v>189</v>
      </c>
      <c r="D545" s="6" t="s">
        <v>194</v>
      </c>
    </row>
    <row r="546" spans="1:4" ht="12.75">
      <c r="A546" s="6" t="s">
        <v>1108</v>
      </c>
      <c r="B546" s="6" t="s">
        <v>196</v>
      </c>
      <c r="C546" s="6" t="s">
        <v>189</v>
      </c>
      <c r="D546" s="6" t="s">
        <v>194</v>
      </c>
    </row>
    <row r="547" spans="1:4" ht="12.75">
      <c r="A547" s="6" t="s">
        <v>1109</v>
      </c>
      <c r="B547" s="6" t="s">
        <v>198</v>
      </c>
      <c r="C547" s="6" t="s">
        <v>189</v>
      </c>
      <c r="D547" s="6" t="s">
        <v>194</v>
      </c>
    </row>
    <row r="548" spans="1:4" ht="12.75">
      <c r="A548" s="6" t="s">
        <v>1110</v>
      </c>
      <c r="B548" s="6" t="s">
        <v>1111</v>
      </c>
      <c r="C548" s="6" t="s">
        <v>189</v>
      </c>
      <c r="D548" s="6" t="s">
        <v>194</v>
      </c>
    </row>
    <row r="549" spans="1:4" ht="12.75">
      <c r="A549" s="6" t="s">
        <v>1112</v>
      </c>
      <c r="B549" s="6" t="s">
        <v>1113</v>
      </c>
      <c r="C549" s="6" t="s">
        <v>189</v>
      </c>
      <c r="D549" s="6" t="s">
        <v>194</v>
      </c>
    </row>
    <row r="550" spans="1:4" ht="12.75">
      <c r="A550" s="6" t="s">
        <v>1114</v>
      </c>
      <c r="B550" s="6" t="s">
        <v>1115</v>
      </c>
      <c r="C550" s="6" t="s">
        <v>189</v>
      </c>
      <c r="D550" s="6" t="s">
        <v>194</v>
      </c>
    </row>
    <row r="551" spans="1:4" ht="12.75">
      <c r="A551" s="6" t="s">
        <v>1116</v>
      </c>
      <c r="B551" s="6" t="s">
        <v>1117</v>
      </c>
      <c r="C551" s="6" t="s">
        <v>189</v>
      </c>
      <c r="D551" s="6" t="s">
        <v>194</v>
      </c>
    </row>
    <row r="552" spans="1:4" ht="12.75">
      <c r="A552" s="6" t="s">
        <v>1118</v>
      </c>
      <c r="B552" s="6" t="s">
        <v>1119</v>
      </c>
      <c r="C552" s="6" t="s">
        <v>189</v>
      </c>
      <c r="D552" s="6" t="s">
        <v>194</v>
      </c>
    </row>
    <row r="553" spans="1:4" ht="12.75">
      <c r="A553" s="6" t="s">
        <v>1120</v>
      </c>
      <c r="B553" s="6" t="s">
        <v>1121</v>
      </c>
      <c r="C553" s="6" t="s">
        <v>189</v>
      </c>
      <c r="D553" s="6" t="s">
        <v>194</v>
      </c>
    </row>
    <row r="554" spans="1:4" ht="12.75">
      <c r="A554" s="6" t="s">
        <v>1122</v>
      </c>
      <c r="B554" s="6" t="s">
        <v>1123</v>
      </c>
      <c r="C554" s="6" t="s">
        <v>189</v>
      </c>
      <c r="D554" s="6" t="s">
        <v>194</v>
      </c>
    </row>
    <row r="555" spans="1:4" ht="12.75">
      <c r="A555" s="6" t="s">
        <v>1124</v>
      </c>
      <c r="B555" s="6" t="s">
        <v>1125</v>
      </c>
      <c r="C555" s="6" t="s">
        <v>189</v>
      </c>
      <c r="D555" s="6" t="s">
        <v>194</v>
      </c>
    </row>
    <row r="556" spans="1:4" ht="12.75">
      <c r="A556" s="6" t="s">
        <v>1126</v>
      </c>
      <c r="B556" s="6" t="s">
        <v>1127</v>
      </c>
      <c r="C556" s="6" t="s">
        <v>189</v>
      </c>
      <c r="D556" s="6" t="s">
        <v>194</v>
      </c>
    </row>
    <row r="557" spans="1:4" ht="12.75">
      <c r="A557" s="6" t="s">
        <v>1128</v>
      </c>
      <c r="B557" s="6" t="s">
        <v>1129</v>
      </c>
      <c r="C557" s="6" t="s">
        <v>189</v>
      </c>
      <c r="D557" s="6" t="s">
        <v>194</v>
      </c>
    </row>
    <row r="558" spans="1:4" ht="12.75">
      <c r="A558" s="6" t="s">
        <v>1130</v>
      </c>
      <c r="B558" s="6" t="s">
        <v>1131</v>
      </c>
      <c r="C558" s="6" t="s">
        <v>189</v>
      </c>
      <c r="D558" s="6" t="s">
        <v>189</v>
      </c>
    </row>
    <row r="559" spans="1:4" ht="12.75">
      <c r="A559" s="6" t="s">
        <v>1132</v>
      </c>
      <c r="B559" s="6" t="s">
        <v>193</v>
      </c>
      <c r="C559" s="6" t="s">
        <v>189</v>
      </c>
      <c r="D559" s="6" t="s">
        <v>194</v>
      </c>
    </row>
    <row r="560" spans="1:4" ht="12.75">
      <c r="A560" s="6" t="s">
        <v>1133</v>
      </c>
      <c r="B560" s="6" t="s">
        <v>196</v>
      </c>
      <c r="C560" s="6" t="s">
        <v>189</v>
      </c>
      <c r="D560" s="6" t="s">
        <v>194</v>
      </c>
    </row>
    <row r="561" spans="1:4" ht="12.75">
      <c r="A561" s="6" t="s">
        <v>1134</v>
      </c>
      <c r="B561" s="6" t="s">
        <v>198</v>
      </c>
      <c r="C561" s="6" t="s">
        <v>189</v>
      </c>
      <c r="D561" s="6" t="s">
        <v>194</v>
      </c>
    </row>
    <row r="562" spans="1:4" ht="12.75">
      <c r="A562" s="6" t="s">
        <v>1135</v>
      </c>
      <c r="B562" s="6" t="s">
        <v>1136</v>
      </c>
      <c r="C562" s="6" t="s">
        <v>189</v>
      </c>
      <c r="D562" s="6" t="s">
        <v>194</v>
      </c>
    </row>
    <row r="563" spans="1:4" ht="12.75">
      <c r="A563" s="6" t="s">
        <v>1137</v>
      </c>
      <c r="B563" s="6" t="s">
        <v>1138</v>
      </c>
      <c r="C563" s="6" t="s">
        <v>189</v>
      </c>
      <c r="D563" s="6" t="s">
        <v>194</v>
      </c>
    </row>
    <row r="564" spans="1:4" ht="12.75">
      <c r="A564" s="6" t="s">
        <v>1139</v>
      </c>
      <c r="B564" s="6" t="s">
        <v>1140</v>
      </c>
      <c r="C564" s="6" t="s">
        <v>189</v>
      </c>
      <c r="D564" s="6" t="s">
        <v>194</v>
      </c>
    </row>
    <row r="565" spans="1:4" ht="12.75">
      <c r="A565" s="6" t="s">
        <v>1141</v>
      </c>
      <c r="B565" s="6" t="s">
        <v>1142</v>
      </c>
      <c r="C565" s="6" t="s">
        <v>189</v>
      </c>
      <c r="D565" s="6" t="s">
        <v>194</v>
      </c>
    </row>
    <row r="566" spans="1:4" ht="12.75">
      <c r="A566" s="6" t="s">
        <v>1143</v>
      </c>
      <c r="B566" s="6" t="s">
        <v>1144</v>
      </c>
      <c r="C566" s="6" t="s">
        <v>189</v>
      </c>
      <c r="D566" s="6" t="s">
        <v>189</v>
      </c>
    </row>
    <row r="567" spans="1:4" ht="12.75">
      <c r="A567" s="6" t="s">
        <v>1145</v>
      </c>
      <c r="B567" s="6" t="s">
        <v>193</v>
      </c>
      <c r="C567" s="6" t="s">
        <v>189</v>
      </c>
      <c r="D567" s="6" t="s">
        <v>194</v>
      </c>
    </row>
    <row r="568" spans="1:4" ht="12.75">
      <c r="A568" s="6" t="s">
        <v>1146</v>
      </c>
      <c r="B568" s="6" t="s">
        <v>196</v>
      </c>
      <c r="C568" s="6" t="s">
        <v>189</v>
      </c>
      <c r="D568" s="6" t="s">
        <v>194</v>
      </c>
    </row>
    <row r="569" spans="1:4" ht="12.75">
      <c r="A569" s="6" t="s">
        <v>1147</v>
      </c>
      <c r="B569" s="6" t="s">
        <v>198</v>
      </c>
      <c r="C569" s="6" t="s">
        <v>189</v>
      </c>
      <c r="D569" s="6" t="s">
        <v>194</v>
      </c>
    </row>
    <row r="570" spans="1:4" ht="12.75">
      <c r="A570" s="6" t="s">
        <v>1148</v>
      </c>
      <c r="B570" s="6" t="s">
        <v>1149</v>
      </c>
      <c r="C570" s="6" t="s">
        <v>189</v>
      </c>
      <c r="D570" s="6" t="s">
        <v>194</v>
      </c>
    </row>
    <row r="571" spans="1:4" ht="12.75">
      <c r="A571" s="6" t="s">
        <v>1150</v>
      </c>
      <c r="B571" s="6" t="s">
        <v>1151</v>
      </c>
      <c r="C571" s="6" t="s">
        <v>189</v>
      </c>
      <c r="D571" s="6" t="s">
        <v>194</v>
      </c>
    </row>
    <row r="572" spans="1:4" ht="12.75">
      <c r="A572" s="6" t="s">
        <v>1152</v>
      </c>
      <c r="B572" s="6" t="s">
        <v>1153</v>
      </c>
      <c r="C572" s="6" t="s">
        <v>189</v>
      </c>
      <c r="D572" s="6" t="s">
        <v>194</v>
      </c>
    </row>
    <row r="573" spans="1:4" ht="12.75">
      <c r="A573" s="6" t="s">
        <v>1154</v>
      </c>
      <c r="B573" s="6" t="s">
        <v>1155</v>
      </c>
      <c r="C573" s="6" t="s">
        <v>189</v>
      </c>
      <c r="D573" s="6" t="s">
        <v>194</v>
      </c>
    </row>
    <row r="574" spans="1:4" ht="12.75">
      <c r="A574" s="6" t="s">
        <v>1156</v>
      </c>
      <c r="B574" s="6" t="s">
        <v>1157</v>
      </c>
      <c r="C574" s="6" t="s">
        <v>189</v>
      </c>
      <c r="D574" s="6" t="s">
        <v>194</v>
      </c>
    </row>
    <row r="575" spans="1:4" ht="12.75">
      <c r="A575" s="6" t="s">
        <v>1158</v>
      </c>
      <c r="B575" s="6" t="s">
        <v>1159</v>
      </c>
      <c r="C575" s="6" t="s">
        <v>189</v>
      </c>
      <c r="D575" s="6" t="s">
        <v>194</v>
      </c>
    </row>
    <row r="576" spans="1:4" ht="12.75">
      <c r="A576" s="6" t="s">
        <v>1160</v>
      </c>
      <c r="B576" s="6" t="s">
        <v>1161</v>
      </c>
      <c r="C576" s="6" t="s">
        <v>189</v>
      </c>
      <c r="D576" s="6" t="s">
        <v>194</v>
      </c>
    </row>
    <row r="577" spans="1:4" ht="12.75">
      <c r="A577" s="6" t="s">
        <v>1162</v>
      </c>
      <c r="B577" s="6" t="s">
        <v>1163</v>
      </c>
      <c r="C577" s="6" t="s">
        <v>189</v>
      </c>
      <c r="D577" s="6" t="s">
        <v>189</v>
      </c>
    </row>
    <row r="578" spans="1:4" ht="12.75">
      <c r="A578" s="6" t="s">
        <v>1164</v>
      </c>
      <c r="B578" s="6" t="s">
        <v>193</v>
      </c>
      <c r="C578" s="6" t="s">
        <v>189</v>
      </c>
      <c r="D578" s="6" t="s">
        <v>194</v>
      </c>
    </row>
    <row r="579" spans="1:4" ht="12.75">
      <c r="A579" s="6" t="s">
        <v>1165</v>
      </c>
      <c r="B579" s="6" t="s">
        <v>196</v>
      </c>
      <c r="C579" s="6" t="s">
        <v>189</v>
      </c>
      <c r="D579" s="6" t="s">
        <v>194</v>
      </c>
    </row>
    <row r="580" spans="1:4" ht="12.75">
      <c r="A580" s="6" t="s">
        <v>1166</v>
      </c>
      <c r="B580" s="6" t="s">
        <v>198</v>
      </c>
      <c r="C580" s="6" t="s">
        <v>189</v>
      </c>
      <c r="D580" s="6" t="s">
        <v>194</v>
      </c>
    </row>
    <row r="581" spans="1:4" ht="12.75">
      <c r="A581" s="6" t="s">
        <v>1167</v>
      </c>
      <c r="B581" s="6" t="s">
        <v>1168</v>
      </c>
      <c r="C581" s="6" t="s">
        <v>189</v>
      </c>
      <c r="D581" s="6" t="s">
        <v>194</v>
      </c>
    </row>
    <row r="582" spans="1:4" ht="12.75">
      <c r="A582" s="6" t="s">
        <v>1169</v>
      </c>
      <c r="B582" s="6" t="s">
        <v>1170</v>
      </c>
      <c r="C582" s="6" t="s">
        <v>189</v>
      </c>
      <c r="D582" s="6" t="s">
        <v>194</v>
      </c>
    </row>
    <row r="583" spans="1:4" ht="12.75">
      <c r="A583" s="6" t="s">
        <v>1171</v>
      </c>
      <c r="B583" s="6" t="s">
        <v>1172</v>
      </c>
      <c r="C583" s="6" t="s">
        <v>189</v>
      </c>
      <c r="D583" s="6" t="s">
        <v>194</v>
      </c>
    </row>
    <row r="584" spans="1:4" ht="12.75">
      <c r="A584" s="6" t="s">
        <v>1173</v>
      </c>
      <c r="B584" s="6" t="s">
        <v>1174</v>
      </c>
      <c r="C584" s="6" t="s">
        <v>802</v>
      </c>
      <c r="D584" s="6" t="s">
        <v>194</v>
      </c>
    </row>
    <row r="585" spans="1:4" ht="12.75">
      <c r="A585" s="6" t="s">
        <v>1175</v>
      </c>
      <c r="B585" s="6" t="s">
        <v>1176</v>
      </c>
      <c r="C585" s="6" t="s">
        <v>802</v>
      </c>
      <c r="D585" s="6" t="s">
        <v>194</v>
      </c>
    </row>
    <row r="586" spans="1:4" ht="12.75">
      <c r="A586" s="6" t="s">
        <v>1177</v>
      </c>
      <c r="B586" s="6" t="s">
        <v>1178</v>
      </c>
      <c r="C586" s="6" t="s">
        <v>802</v>
      </c>
      <c r="D586" s="6" t="s">
        <v>194</v>
      </c>
    </row>
    <row r="587" spans="1:4" ht="12.75">
      <c r="A587" s="6" t="s">
        <v>1179</v>
      </c>
      <c r="B587" s="6" t="s">
        <v>1180</v>
      </c>
      <c r="C587" s="6" t="s">
        <v>189</v>
      </c>
      <c r="D587" s="6" t="s">
        <v>194</v>
      </c>
    </row>
    <row r="588" spans="1:4" ht="12.75">
      <c r="A588" s="6" t="s">
        <v>1181</v>
      </c>
      <c r="B588" s="6" t="s">
        <v>1182</v>
      </c>
      <c r="C588" s="6" t="s">
        <v>189</v>
      </c>
      <c r="D588" s="6" t="s">
        <v>189</v>
      </c>
    </row>
    <row r="589" spans="1:4" ht="12.75">
      <c r="A589" s="6" t="s">
        <v>1183</v>
      </c>
      <c r="B589" s="6" t="s">
        <v>1184</v>
      </c>
      <c r="C589" s="6" t="s">
        <v>189</v>
      </c>
      <c r="D589" s="6" t="s">
        <v>1083</v>
      </c>
    </row>
    <row r="590" spans="1:4" ht="12.75">
      <c r="A590" s="6" t="s">
        <v>1185</v>
      </c>
      <c r="B590" s="6" t="s">
        <v>1186</v>
      </c>
      <c r="C590" s="6" t="s">
        <v>189</v>
      </c>
      <c r="D590" s="6" t="s">
        <v>1083</v>
      </c>
    </row>
    <row r="591" spans="1:4" ht="12.75">
      <c r="A591" s="6" t="s">
        <v>1187</v>
      </c>
      <c r="B591" s="6" t="s">
        <v>1188</v>
      </c>
      <c r="C591" s="6" t="s">
        <v>189</v>
      </c>
      <c r="D591" s="6" t="s">
        <v>1083</v>
      </c>
    </row>
    <row r="592" spans="1:4" ht="12.75">
      <c r="A592" s="6" t="s">
        <v>1189</v>
      </c>
      <c r="B592" s="6" t="s">
        <v>1190</v>
      </c>
      <c r="C592" s="6" t="s">
        <v>189</v>
      </c>
      <c r="D592" s="6" t="s">
        <v>1083</v>
      </c>
    </row>
    <row r="593" spans="1:4" ht="12.75">
      <c r="A593" s="6" t="s">
        <v>1191</v>
      </c>
      <c r="B593" s="6" t="s">
        <v>1192</v>
      </c>
      <c r="C593" s="6" t="s">
        <v>189</v>
      </c>
      <c r="D593" s="6" t="s">
        <v>189</v>
      </c>
    </row>
    <row r="594" spans="1:4" ht="12.75">
      <c r="A594" s="6" t="s">
        <v>1193</v>
      </c>
      <c r="B594" s="6" t="s">
        <v>1194</v>
      </c>
      <c r="C594" s="6" t="s">
        <v>189</v>
      </c>
      <c r="D594" s="6" t="s">
        <v>194</v>
      </c>
    </row>
    <row r="595" spans="1:4" ht="12.75">
      <c r="A595" s="6" t="s">
        <v>1195</v>
      </c>
      <c r="B595" s="6" t="s">
        <v>1196</v>
      </c>
      <c r="C595" s="6" t="s">
        <v>189</v>
      </c>
      <c r="D595" s="6" t="s">
        <v>194</v>
      </c>
    </row>
    <row r="596" spans="1:4" ht="12.75">
      <c r="A596" s="6" t="s">
        <v>1197</v>
      </c>
      <c r="B596" s="6" t="s">
        <v>1192</v>
      </c>
      <c r="C596" s="6" t="s">
        <v>189</v>
      </c>
      <c r="D596" s="6" t="s">
        <v>194</v>
      </c>
    </row>
    <row r="597" spans="1:4" ht="12.75">
      <c r="A597" s="6" t="s">
        <v>101</v>
      </c>
      <c r="B597" s="6" t="s">
        <v>1198</v>
      </c>
      <c r="C597" s="6" t="s">
        <v>189</v>
      </c>
      <c r="D597" s="6" t="s">
        <v>189</v>
      </c>
    </row>
    <row r="598" spans="1:4" ht="12.75">
      <c r="A598" s="6" t="s">
        <v>1199</v>
      </c>
      <c r="B598" s="6" t="s">
        <v>1200</v>
      </c>
      <c r="C598" s="6" t="s">
        <v>189</v>
      </c>
      <c r="D598" s="6" t="s">
        <v>189</v>
      </c>
    </row>
    <row r="599" spans="1:4" ht="12.75">
      <c r="A599" s="6" t="s">
        <v>1201</v>
      </c>
      <c r="B599" s="6" t="s">
        <v>193</v>
      </c>
      <c r="C599" s="6" t="s">
        <v>189</v>
      </c>
      <c r="D599" s="6" t="s">
        <v>194</v>
      </c>
    </row>
    <row r="600" spans="1:4" ht="12.75">
      <c r="A600" s="6" t="s">
        <v>1202</v>
      </c>
      <c r="B600" s="6" t="s">
        <v>196</v>
      </c>
      <c r="C600" s="6" t="s">
        <v>189</v>
      </c>
      <c r="D600" s="6" t="s">
        <v>194</v>
      </c>
    </row>
    <row r="601" spans="1:4" ht="12.75">
      <c r="A601" s="6" t="s">
        <v>1203</v>
      </c>
      <c r="B601" s="6" t="s">
        <v>198</v>
      </c>
      <c r="C601" s="6" t="s">
        <v>189</v>
      </c>
      <c r="D601" s="6" t="s">
        <v>194</v>
      </c>
    </row>
    <row r="602" spans="1:4" ht="12.75">
      <c r="A602" s="6" t="s">
        <v>1204</v>
      </c>
      <c r="B602" s="6" t="s">
        <v>1205</v>
      </c>
      <c r="C602" s="6" t="s">
        <v>189</v>
      </c>
      <c r="D602" s="6" t="s">
        <v>194</v>
      </c>
    </row>
    <row r="603" spans="1:4" ht="12.75">
      <c r="A603" s="6" t="s">
        <v>1206</v>
      </c>
      <c r="B603" s="6" t="s">
        <v>1207</v>
      </c>
      <c r="C603" s="6" t="s">
        <v>189</v>
      </c>
      <c r="D603" s="6" t="s">
        <v>194</v>
      </c>
    </row>
    <row r="604" spans="1:4" ht="12.75">
      <c r="A604" s="6" t="s">
        <v>1208</v>
      </c>
      <c r="B604" s="6" t="s">
        <v>1209</v>
      </c>
      <c r="C604" s="6" t="s">
        <v>189</v>
      </c>
      <c r="D604" s="6" t="s">
        <v>194</v>
      </c>
    </row>
    <row r="605" spans="1:4" ht="12.75">
      <c r="A605" s="6" t="s">
        <v>1210</v>
      </c>
      <c r="B605" s="6" t="s">
        <v>1211</v>
      </c>
      <c r="C605" s="6" t="s">
        <v>189</v>
      </c>
      <c r="D605" s="6" t="s">
        <v>194</v>
      </c>
    </row>
    <row r="606" spans="1:4" ht="12.75">
      <c r="A606" s="6" t="s">
        <v>1212</v>
      </c>
      <c r="B606" s="6" t="s">
        <v>300</v>
      </c>
      <c r="C606" s="6" t="s">
        <v>189</v>
      </c>
      <c r="D606" s="6" t="s">
        <v>194</v>
      </c>
    </row>
    <row r="607" spans="1:4" ht="12.75">
      <c r="A607" s="6" t="s">
        <v>1213</v>
      </c>
      <c r="B607" s="6" t="s">
        <v>1214</v>
      </c>
      <c r="C607" s="6" t="s">
        <v>189</v>
      </c>
      <c r="D607" s="6" t="s">
        <v>194</v>
      </c>
    </row>
    <row r="608" spans="1:4" ht="12.75">
      <c r="A608" s="6" t="s">
        <v>1215</v>
      </c>
      <c r="B608" s="6" t="s">
        <v>1216</v>
      </c>
      <c r="C608" s="6" t="s">
        <v>189</v>
      </c>
      <c r="D608" s="6" t="s">
        <v>194</v>
      </c>
    </row>
    <row r="609" spans="1:4" ht="12.75">
      <c r="A609" s="6" t="s">
        <v>1217</v>
      </c>
      <c r="B609" s="6" t="s">
        <v>1218</v>
      </c>
      <c r="C609" s="6" t="s">
        <v>189</v>
      </c>
      <c r="D609" s="6" t="s">
        <v>194</v>
      </c>
    </row>
    <row r="610" spans="1:4" ht="12.75">
      <c r="A610" s="6" t="s">
        <v>1219</v>
      </c>
      <c r="B610" s="6" t="s">
        <v>1220</v>
      </c>
      <c r="C610" s="6" t="s">
        <v>883</v>
      </c>
      <c r="D610" s="6" t="s">
        <v>194</v>
      </c>
    </row>
    <row r="611" spans="1:4" ht="12.75">
      <c r="A611" s="6" t="s">
        <v>1221</v>
      </c>
      <c r="B611" s="6" t="s">
        <v>1222</v>
      </c>
      <c r="C611" s="6" t="s">
        <v>189</v>
      </c>
      <c r="D611" s="6" t="s">
        <v>194</v>
      </c>
    </row>
    <row r="612" spans="1:4" ht="12.75">
      <c r="A612" s="6" t="s">
        <v>1223</v>
      </c>
      <c r="B612" s="6" t="s">
        <v>1224</v>
      </c>
      <c r="C612" s="6" t="s">
        <v>189</v>
      </c>
      <c r="D612" s="6" t="s">
        <v>189</v>
      </c>
    </row>
    <row r="613" spans="1:4" ht="12.75">
      <c r="A613" s="6" t="s">
        <v>1225</v>
      </c>
      <c r="B613" s="6" t="s">
        <v>193</v>
      </c>
      <c r="C613" s="6" t="s">
        <v>189</v>
      </c>
      <c r="D613" s="6" t="s">
        <v>194</v>
      </c>
    </row>
    <row r="614" spans="1:4" ht="12.75">
      <c r="A614" s="6" t="s">
        <v>1226</v>
      </c>
      <c r="B614" s="6" t="s">
        <v>196</v>
      </c>
      <c r="C614" s="6" t="s">
        <v>189</v>
      </c>
      <c r="D614" s="6" t="s">
        <v>194</v>
      </c>
    </row>
    <row r="615" spans="1:4" ht="12.75">
      <c r="A615" s="6" t="s">
        <v>1227</v>
      </c>
      <c r="B615" s="6" t="s">
        <v>198</v>
      </c>
      <c r="C615" s="6" t="s">
        <v>189</v>
      </c>
      <c r="D615" s="6" t="s">
        <v>194</v>
      </c>
    </row>
    <row r="616" spans="1:4" ht="12.75">
      <c r="A616" s="6" t="s">
        <v>1228</v>
      </c>
      <c r="B616" s="6" t="s">
        <v>1229</v>
      </c>
      <c r="C616" s="6" t="s">
        <v>189</v>
      </c>
      <c r="D616" s="6" t="s">
        <v>194</v>
      </c>
    </row>
    <row r="617" spans="1:4" ht="12.75">
      <c r="A617" s="6" t="s">
        <v>1230</v>
      </c>
      <c r="B617" s="6" t="s">
        <v>1231</v>
      </c>
      <c r="C617" s="6" t="s">
        <v>189</v>
      </c>
      <c r="D617" s="6" t="s">
        <v>194</v>
      </c>
    </row>
    <row r="618" spans="1:4" ht="12.75">
      <c r="A618" s="6" t="s">
        <v>1232</v>
      </c>
      <c r="B618" s="6" t="s">
        <v>1233</v>
      </c>
      <c r="C618" s="6" t="s">
        <v>189</v>
      </c>
      <c r="D618" s="6" t="s">
        <v>194</v>
      </c>
    </row>
    <row r="619" spans="1:4" ht="12.75">
      <c r="A619" s="6" t="s">
        <v>1234</v>
      </c>
      <c r="B619" s="6" t="s">
        <v>1235</v>
      </c>
      <c r="C619" s="6" t="s">
        <v>189</v>
      </c>
      <c r="D619" s="6" t="s">
        <v>194</v>
      </c>
    </row>
    <row r="620" spans="1:4" ht="12.75">
      <c r="A620" s="6" t="s">
        <v>1236</v>
      </c>
      <c r="B620" s="6" t="s">
        <v>1237</v>
      </c>
      <c r="C620" s="6" t="s">
        <v>189</v>
      </c>
      <c r="D620" s="6" t="s">
        <v>194</v>
      </c>
    </row>
    <row r="621" spans="1:4" ht="12.75">
      <c r="A621" s="6" t="s">
        <v>1238</v>
      </c>
      <c r="B621" s="6" t="s">
        <v>1239</v>
      </c>
      <c r="C621" s="6" t="s">
        <v>189</v>
      </c>
      <c r="D621" s="6" t="s">
        <v>194</v>
      </c>
    </row>
    <row r="622" spans="1:4" ht="12.75">
      <c r="A622" s="6" t="s">
        <v>1240</v>
      </c>
      <c r="B622" s="6" t="s">
        <v>1241</v>
      </c>
      <c r="C622" s="6" t="s">
        <v>189</v>
      </c>
      <c r="D622" s="6" t="s">
        <v>194</v>
      </c>
    </row>
    <row r="623" spans="1:4" ht="12.75">
      <c r="A623" s="6" t="s">
        <v>1242</v>
      </c>
      <c r="B623" s="6" t="s">
        <v>1243</v>
      </c>
      <c r="C623" s="6" t="s">
        <v>189</v>
      </c>
      <c r="D623" s="6" t="s">
        <v>189</v>
      </c>
    </row>
    <row r="624" spans="1:4" ht="12.75">
      <c r="A624" s="6" t="s">
        <v>1244</v>
      </c>
      <c r="B624" s="6" t="s">
        <v>1245</v>
      </c>
      <c r="C624" s="6" t="s">
        <v>189</v>
      </c>
      <c r="D624" s="6" t="s">
        <v>194</v>
      </c>
    </row>
    <row r="625" spans="1:4" ht="12.75">
      <c r="A625" s="6" t="s">
        <v>1246</v>
      </c>
      <c r="B625" s="6" t="s">
        <v>1247</v>
      </c>
      <c r="C625" s="6" t="s">
        <v>189</v>
      </c>
      <c r="D625" s="6" t="s">
        <v>1248</v>
      </c>
    </row>
    <row r="626" spans="1:4" ht="12.75">
      <c r="A626" s="6" t="s">
        <v>1249</v>
      </c>
      <c r="B626" s="6" t="s">
        <v>1250</v>
      </c>
      <c r="C626" s="6" t="s">
        <v>189</v>
      </c>
      <c r="D626" s="6" t="s">
        <v>194</v>
      </c>
    </row>
    <row r="627" spans="1:4" ht="12.75">
      <c r="A627" s="6" t="s">
        <v>1251</v>
      </c>
      <c r="B627" s="6" t="s">
        <v>1252</v>
      </c>
      <c r="C627" s="6" t="s">
        <v>189</v>
      </c>
      <c r="D627" s="6" t="s">
        <v>189</v>
      </c>
    </row>
    <row r="628" spans="1:4" ht="12.75">
      <c r="A628" s="6" t="s">
        <v>1253</v>
      </c>
      <c r="B628" s="6" t="s">
        <v>1254</v>
      </c>
      <c r="C628" s="6" t="s">
        <v>189</v>
      </c>
      <c r="D628" s="6" t="s">
        <v>194</v>
      </c>
    </row>
    <row r="629" spans="1:4" ht="12.75">
      <c r="A629" s="6" t="s">
        <v>1255</v>
      </c>
      <c r="B629" s="6" t="s">
        <v>1256</v>
      </c>
      <c r="C629" s="6" t="s">
        <v>189</v>
      </c>
      <c r="D629" s="6" t="s">
        <v>194</v>
      </c>
    </row>
    <row r="630" spans="1:4" ht="12.75">
      <c r="A630" s="6" t="s">
        <v>1257</v>
      </c>
      <c r="B630" s="6" t="s">
        <v>1258</v>
      </c>
      <c r="C630" s="6" t="s">
        <v>189</v>
      </c>
      <c r="D630" s="6" t="s">
        <v>194</v>
      </c>
    </row>
    <row r="631" spans="1:4" ht="12.75">
      <c r="A631" s="6" t="s">
        <v>1259</v>
      </c>
      <c r="B631" s="6" t="s">
        <v>1260</v>
      </c>
      <c r="C631" s="6" t="s">
        <v>189</v>
      </c>
      <c r="D631" s="6" t="s">
        <v>194</v>
      </c>
    </row>
    <row r="632" spans="1:4" ht="12.75">
      <c r="A632" s="6" t="s">
        <v>1261</v>
      </c>
      <c r="B632" s="6" t="s">
        <v>1262</v>
      </c>
      <c r="C632" s="6" t="s">
        <v>1263</v>
      </c>
      <c r="D632" s="6" t="s">
        <v>194</v>
      </c>
    </row>
    <row r="633" spans="1:4" ht="12.75">
      <c r="A633" s="6" t="s">
        <v>1264</v>
      </c>
      <c r="B633" s="6" t="s">
        <v>1265</v>
      </c>
      <c r="C633" s="6" t="s">
        <v>1263</v>
      </c>
      <c r="D633" s="6" t="s">
        <v>194</v>
      </c>
    </row>
    <row r="634" spans="1:4" ht="12.75">
      <c r="A634" s="6" t="s">
        <v>1266</v>
      </c>
      <c r="B634" s="6" t="s">
        <v>1267</v>
      </c>
      <c r="C634" s="6" t="s">
        <v>1263</v>
      </c>
      <c r="D634" s="6" t="s">
        <v>194</v>
      </c>
    </row>
    <row r="635" spans="1:4" ht="12.75">
      <c r="A635" s="6" t="s">
        <v>1268</v>
      </c>
      <c r="B635" s="6" t="s">
        <v>1269</v>
      </c>
      <c r="C635" s="6" t="s">
        <v>189</v>
      </c>
      <c r="D635" s="6" t="s">
        <v>194</v>
      </c>
    </row>
    <row r="636" spans="1:4" ht="12.75">
      <c r="A636" s="6" t="s">
        <v>1270</v>
      </c>
      <c r="B636" s="6" t="s">
        <v>1271</v>
      </c>
      <c r="C636" s="6" t="s">
        <v>189</v>
      </c>
      <c r="D636" s="6" t="s">
        <v>189</v>
      </c>
    </row>
    <row r="637" spans="1:4" ht="12.75">
      <c r="A637" s="6" t="s">
        <v>1272</v>
      </c>
      <c r="B637" s="6" t="s">
        <v>1273</v>
      </c>
      <c r="C637" s="6" t="s">
        <v>189</v>
      </c>
      <c r="D637" s="6" t="s">
        <v>194</v>
      </c>
    </row>
    <row r="638" spans="1:4" ht="12.75">
      <c r="A638" s="6" t="s">
        <v>1274</v>
      </c>
      <c r="B638" s="6" t="s">
        <v>1275</v>
      </c>
      <c r="C638" s="6" t="s">
        <v>189</v>
      </c>
      <c r="D638" s="6" t="s">
        <v>194</v>
      </c>
    </row>
    <row r="639" spans="1:4" ht="12.75">
      <c r="A639" s="6" t="s">
        <v>1276</v>
      </c>
      <c r="B639" s="6" t="s">
        <v>1277</v>
      </c>
      <c r="C639" s="6" t="s">
        <v>189</v>
      </c>
      <c r="D639" s="6" t="s">
        <v>194</v>
      </c>
    </row>
    <row r="640" spans="1:4" ht="12.75">
      <c r="A640" s="6" t="s">
        <v>1278</v>
      </c>
      <c r="B640" s="6" t="s">
        <v>1279</v>
      </c>
      <c r="C640" s="6" t="s">
        <v>189</v>
      </c>
      <c r="D640" s="6" t="s">
        <v>189</v>
      </c>
    </row>
    <row r="641" spans="1:4" ht="12.75">
      <c r="A641" s="6" t="s">
        <v>1280</v>
      </c>
      <c r="B641" s="6" t="s">
        <v>1281</v>
      </c>
      <c r="C641" s="6" t="s">
        <v>189</v>
      </c>
      <c r="D641" s="6" t="s">
        <v>194</v>
      </c>
    </row>
    <row r="642" spans="1:4" ht="12.75">
      <c r="A642" s="6" t="s">
        <v>1282</v>
      </c>
      <c r="B642" s="6" t="s">
        <v>1283</v>
      </c>
      <c r="C642" s="6" t="s">
        <v>189</v>
      </c>
      <c r="D642" s="6" t="s">
        <v>194</v>
      </c>
    </row>
    <row r="643" spans="1:4" ht="12.75">
      <c r="A643" s="6" t="s">
        <v>1284</v>
      </c>
      <c r="B643" s="6" t="s">
        <v>1285</v>
      </c>
      <c r="C643" s="6" t="s">
        <v>189</v>
      </c>
      <c r="D643" s="6" t="s">
        <v>194</v>
      </c>
    </row>
    <row r="644" spans="1:4" ht="12.75">
      <c r="A644" s="6" t="s">
        <v>1286</v>
      </c>
      <c r="B644" s="6" t="s">
        <v>1287</v>
      </c>
      <c r="C644" s="6" t="s">
        <v>189</v>
      </c>
      <c r="D644" s="6" t="s">
        <v>194</v>
      </c>
    </row>
    <row r="645" spans="1:4" ht="12.75">
      <c r="A645" s="6" t="s">
        <v>1288</v>
      </c>
      <c r="B645" s="6" t="s">
        <v>1289</v>
      </c>
      <c r="C645" s="6" t="s">
        <v>189</v>
      </c>
      <c r="D645" s="6" t="s">
        <v>194</v>
      </c>
    </row>
    <row r="646" spans="1:4" ht="12.75">
      <c r="A646" s="6" t="s">
        <v>1290</v>
      </c>
      <c r="B646" s="6" t="s">
        <v>1291</v>
      </c>
      <c r="C646" s="6" t="s">
        <v>189</v>
      </c>
      <c r="D646" s="6" t="s">
        <v>194</v>
      </c>
    </row>
    <row r="647" spans="1:4" ht="12.75">
      <c r="A647" s="6" t="s">
        <v>1292</v>
      </c>
      <c r="B647" s="6" t="s">
        <v>1293</v>
      </c>
      <c r="C647" s="6" t="s">
        <v>883</v>
      </c>
      <c r="D647" s="6" t="s">
        <v>194</v>
      </c>
    </row>
    <row r="648" spans="1:4" ht="12.75">
      <c r="A648" s="6" t="s">
        <v>1294</v>
      </c>
      <c r="B648" s="6" t="s">
        <v>1295</v>
      </c>
      <c r="C648" s="6" t="s">
        <v>189</v>
      </c>
      <c r="D648" s="6" t="s">
        <v>194</v>
      </c>
    </row>
    <row r="649" spans="1:4" ht="12.75">
      <c r="A649" s="6" t="s">
        <v>1296</v>
      </c>
      <c r="B649" s="6" t="s">
        <v>1297</v>
      </c>
      <c r="C649" s="6" t="s">
        <v>189</v>
      </c>
      <c r="D649" s="6" t="s">
        <v>189</v>
      </c>
    </row>
    <row r="650" spans="1:4" ht="12.75">
      <c r="A650" s="6" t="s">
        <v>1298</v>
      </c>
      <c r="B650" s="6" t="s">
        <v>1299</v>
      </c>
      <c r="C650" s="6" t="s">
        <v>189</v>
      </c>
      <c r="D650" s="6" t="s">
        <v>194</v>
      </c>
    </row>
    <row r="651" spans="1:4" ht="12.75">
      <c r="A651" s="6" t="s">
        <v>1300</v>
      </c>
      <c r="B651" s="6" t="s">
        <v>1301</v>
      </c>
      <c r="C651" s="6" t="s">
        <v>189</v>
      </c>
      <c r="D651" s="6" t="s">
        <v>194</v>
      </c>
    </row>
    <row r="652" spans="1:4" ht="12.75">
      <c r="A652" s="6" t="s">
        <v>1302</v>
      </c>
      <c r="B652" s="6" t="s">
        <v>1303</v>
      </c>
      <c r="C652" s="6" t="s">
        <v>189</v>
      </c>
      <c r="D652" s="6" t="s">
        <v>194</v>
      </c>
    </row>
    <row r="653" spans="1:4" ht="12.75">
      <c r="A653" s="6" t="s">
        <v>1304</v>
      </c>
      <c r="B653" s="6" t="s">
        <v>1305</v>
      </c>
      <c r="C653" s="6" t="s">
        <v>189</v>
      </c>
      <c r="D653" s="6" t="s">
        <v>194</v>
      </c>
    </row>
    <row r="654" spans="1:4" ht="12.75">
      <c r="A654" s="6" t="s">
        <v>1306</v>
      </c>
      <c r="B654" s="6" t="s">
        <v>1307</v>
      </c>
      <c r="C654" s="6" t="s">
        <v>189</v>
      </c>
      <c r="D654" s="6" t="s">
        <v>194</v>
      </c>
    </row>
    <row r="655" spans="1:4" ht="12.75">
      <c r="A655" s="6" t="s">
        <v>1308</v>
      </c>
      <c r="B655" s="6" t="s">
        <v>1309</v>
      </c>
      <c r="C655" s="6" t="s">
        <v>883</v>
      </c>
      <c r="D655" s="6" t="s">
        <v>194</v>
      </c>
    </row>
    <row r="656" spans="1:4" ht="12.75">
      <c r="A656" s="6" t="s">
        <v>1310</v>
      </c>
      <c r="B656" s="6" t="s">
        <v>1311</v>
      </c>
      <c r="C656" s="6" t="s">
        <v>189</v>
      </c>
      <c r="D656" s="6" t="s">
        <v>194</v>
      </c>
    </row>
    <row r="657" spans="1:4" ht="12.75">
      <c r="A657" s="6" t="s">
        <v>1312</v>
      </c>
      <c r="B657" s="6" t="s">
        <v>1313</v>
      </c>
      <c r="C657" s="6" t="s">
        <v>189</v>
      </c>
      <c r="D657" s="6" t="s">
        <v>189</v>
      </c>
    </row>
    <row r="658" spans="1:4" ht="12.75">
      <c r="A658" s="6" t="s">
        <v>1314</v>
      </c>
      <c r="B658" s="6" t="s">
        <v>1315</v>
      </c>
      <c r="C658" s="6" t="s">
        <v>189</v>
      </c>
      <c r="D658" s="6" t="s">
        <v>194</v>
      </c>
    </row>
    <row r="659" spans="1:4" ht="12.75">
      <c r="A659" s="6" t="s">
        <v>1316</v>
      </c>
      <c r="B659" s="6" t="s">
        <v>1317</v>
      </c>
      <c r="C659" s="6" t="s">
        <v>189</v>
      </c>
      <c r="D659" s="6" t="s">
        <v>194</v>
      </c>
    </row>
    <row r="660" spans="1:4" ht="12.75">
      <c r="A660" s="6" t="s">
        <v>1318</v>
      </c>
      <c r="B660" s="6" t="s">
        <v>1319</v>
      </c>
      <c r="C660" s="6" t="s">
        <v>189</v>
      </c>
      <c r="D660" s="6" t="s">
        <v>194</v>
      </c>
    </row>
    <row r="661" spans="1:4" ht="12.75">
      <c r="A661" s="6" t="s">
        <v>1320</v>
      </c>
      <c r="B661" s="6" t="s">
        <v>1321</v>
      </c>
      <c r="C661" s="6" t="s">
        <v>883</v>
      </c>
      <c r="D661" s="6" t="s">
        <v>194</v>
      </c>
    </row>
    <row r="662" spans="1:4" ht="12.75">
      <c r="A662" s="6" t="s">
        <v>1322</v>
      </c>
      <c r="B662" s="6" t="s">
        <v>1323</v>
      </c>
      <c r="C662" s="6" t="s">
        <v>189</v>
      </c>
      <c r="D662" s="6" t="s">
        <v>194</v>
      </c>
    </row>
    <row r="663" spans="1:4" ht="12.75">
      <c r="A663" s="6" t="s">
        <v>1324</v>
      </c>
      <c r="B663" s="6" t="s">
        <v>1325</v>
      </c>
      <c r="C663" s="6" t="s">
        <v>189</v>
      </c>
      <c r="D663" s="6" t="s">
        <v>189</v>
      </c>
    </row>
    <row r="664" spans="1:4" ht="12.75">
      <c r="A664" s="6" t="s">
        <v>1326</v>
      </c>
      <c r="B664" s="6" t="s">
        <v>1327</v>
      </c>
      <c r="C664" s="6" t="s">
        <v>189</v>
      </c>
      <c r="D664" s="6" t="s">
        <v>194</v>
      </c>
    </row>
    <row r="665" spans="1:4" ht="12.75">
      <c r="A665" s="6" t="s">
        <v>1328</v>
      </c>
      <c r="B665" s="6" t="s">
        <v>1329</v>
      </c>
      <c r="C665" s="6" t="s">
        <v>189</v>
      </c>
      <c r="D665" s="6" t="s">
        <v>194</v>
      </c>
    </row>
    <row r="666" spans="1:4" ht="12.75">
      <c r="A666" s="6" t="s">
        <v>1330</v>
      </c>
      <c r="B666" s="6" t="s">
        <v>1331</v>
      </c>
      <c r="C666" s="6" t="s">
        <v>189</v>
      </c>
      <c r="D666" s="6" t="s">
        <v>194</v>
      </c>
    </row>
    <row r="667" spans="1:4" ht="12.75">
      <c r="A667" s="6" t="s">
        <v>1332</v>
      </c>
      <c r="B667" s="6" t="s">
        <v>1333</v>
      </c>
      <c r="C667" s="6" t="s">
        <v>189</v>
      </c>
      <c r="D667" s="6" t="s">
        <v>194</v>
      </c>
    </row>
    <row r="668" spans="1:4" ht="12.75">
      <c r="A668" s="6" t="s">
        <v>1334</v>
      </c>
      <c r="B668" s="6" t="s">
        <v>1335</v>
      </c>
      <c r="C668" s="6" t="s">
        <v>189</v>
      </c>
      <c r="D668" s="6" t="s">
        <v>194</v>
      </c>
    </row>
    <row r="669" spans="1:4" ht="12.75">
      <c r="A669" s="6" t="s">
        <v>1336</v>
      </c>
      <c r="B669" s="6" t="s">
        <v>1337</v>
      </c>
      <c r="C669" s="6" t="s">
        <v>189</v>
      </c>
      <c r="D669" s="6" t="s">
        <v>194</v>
      </c>
    </row>
    <row r="670" spans="1:4" ht="12.75">
      <c r="A670" s="6" t="s">
        <v>1338</v>
      </c>
      <c r="B670" s="6" t="s">
        <v>1339</v>
      </c>
      <c r="C670" s="6" t="s">
        <v>189</v>
      </c>
      <c r="D670" s="6" t="s">
        <v>189</v>
      </c>
    </row>
    <row r="671" spans="1:4" ht="12.75">
      <c r="A671" s="6" t="s">
        <v>1340</v>
      </c>
      <c r="B671" s="6" t="s">
        <v>193</v>
      </c>
      <c r="C671" s="6" t="s">
        <v>189</v>
      </c>
      <c r="D671" s="6" t="s">
        <v>194</v>
      </c>
    </row>
    <row r="672" spans="1:4" ht="12.75">
      <c r="A672" s="6" t="s">
        <v>1341</v>
      </c>
      <c r="B672" s="6" t="s">
        <v>196</v>
      </c>
      <c r="C672" s="6" t="s">
        <v>189</v>
      </c>
      <c r="D672" s="6" t="s">
        <v>194</v>
      </c>
    </row>
    <row r="673" spans="1:4" ht="12.75">
      <c r="A673" s="6" t="s">
        <v>1342</v>
      </c>
      <c r="B673" s="6" t="s">
        <v>198</v>
      </c>
      <c r="C673" s="6" t="s">
        <v>189</v>
      </c>
      <c r="D673" s="6" t="s">
        <v>194</v>
      </c>
    </row>
    <row r="674" spans="1:4" ht="12.75">
      <c r="A674" s="6" t="s">
        <v>1343</v>
      </c>
      <c r="B674" s="6" t="s">
        <v>1344</v>
      </c>
      <c r="C674" s="6" t="s">
        <v>189</v>
      </c>
      <c r="D674" s="6" t="s">
        <v>194</v>
      </c>
    </row>
    <row r="675" spans="1:4" ht="12.75">
      <c r="A675" s="6" t="s">
        <v>1345</v>
      </c>
      <c r="B675" s="6" t="s">
        <v>1346</v>
      </c>
      <c r="C675" s="6" t="s">
        <v>189</v>
      </c>
      <c r="D675" s="6" t="s">
        <v>194</v>
      </c>
    </row>
    <row r="676" spans="1:4" ht="12.75">
      <c r="A676" s="6" t="s">
        <v>1347</v>
      </c>
      <c r="B676" s="6" t="s">
        <v>1348</v>
      </c>
      <c r="C676" s="6" t="s">
        <v>189</v>
      </c>
      <c r="D676" s="6" t="s">
        <v>194</v>
      </c>
    </row>
    <row r="677" spans="1:4" ht="12.75">
      <c r="A677" s="6" t="s">
        <v>1349</v>
      </c>
      <c r="B677" s="6" t="s">
        <v>1350</v>
      </c>
      <c r="C677" s="6" t="s">
        <v>1351</v>
      </c>
      <c r="D677" s="6" t="s">
        <v>194</v>
      </c>
    </row>
    <row r="678" spans="1:4" ht="12.75">
      <c r="A678" s="6" t="s">
        <v>1352</v>
      </c>
      <c r="B678" s="6" t="s">
        <v>1353</v>
      </c>
      <c r="C678" s="6" t="s">
        <v>189</v>
      </c>
      <c r="D678" s="6" t="s">
        <v>194</v>
      </c>
    </row>
    <row r="679" spans="1:4" ht="12.75">
      <c r="A679" s="6" t="s">
        <v>1354</v>
      </c>
      <c r="B679" s="6" t="s">
        <v>1355</v>
      </c>
      <c r="C679" s="6" t="s">
        <v>189</v>
      </c>
      <c r="D679" s="6" t="s">
        <v>189</v>
      </c>
    </row>
    <row r="680" spans="1:4" ht="12.75">
      <c r="A680" s="6" t="s">
        <v>1356</v>
      </c>
      <c r="B680" s="6" t="s">
        <v>1357</v>
      </c>
      <c r="C680" s="6" t="s">
        <v>189</v>
      </c>
      <c r="D680" s="6" t="s">
        <v>194</v>
      </c>
    </row>
    <row r="681" spans="1:4" ht="12.75">
      <c r="A681" s="6" t="s">
        <v>1358</v>
      </c>
      <c r="B681" s="6" t="s">
        <v>1359</v>
      </c>
      <c r="C681" s="6" t="s">
        <v>189</v>
      </c>
      <c r="D681" s="6" t="s">
        <v>194</v>
      </c>
    </row>
    <row r="682" spans="1:4" ht="12.75">
      <c r="A682" s="6" t="s">
        <v>1360</v>
      </c>
      <c r="B682" s="6" t="s">
        <v>1361</v>
      </c>
      <c r="C682" s="6" t="s">
        <v>189</v>
      </c>
      <c r="D682" s="6" t="s">
        <v>194</v>
      </c>
    </row>
    <row r="683" spans="1:4" ht="12.75">
      <c r="A683" s="6" t="s">
        <v>1362</v>
      </c>
      <c r="B683" s="6" t="s">
        <v>1363</v>
      </c>
      <c r="C683" s="6" t="s">
        <v>189</v>
      </c>
      <c r="D683" s="6" t="s">
        <v>194</v>
      </c>
    </row>
    <row r="684" spans="1:4" ht="12.75">
      <c r="A684" s="6" t="s">
        <v>1364</v>
      </c>
      <c r="B684" s="6" t="s">
        <v>1365</v>
      </c>
      <c r="C684" s="6" t="s">
        <v>189</v>
      </c>
      <c r="D684" s="6" t="s">
        <v>189</v>
      </c>
    </row>
    <row r="685" spans="1:4" ht="12.75">
      <c r="A685" s="6" t="s">
        <v>1366</v>
      </c>
      <c r="B685" s="6" t="s">
        <v>193</v>
      </c>
      <c r="C685" s="6" t="s">
        <v>189</v>
      </c>
      <c r="D685" s="6" t="s">
        <v>194</v>
      </c>
    </row>
    <row r="686" spans="1:4" ht="12.75">
      <c r="A686" s="6" t="s">
        <v>1367</v>
      </c>
      <c r="B686" s="6" t="s">
        <v>196</v>
      </c>
      <c r="C686" s="6" t="s">
        <v>189</v>
      </c>
      <c r="D686" s="6" t="s">
        <v>194</v>
      </c>
    </row>
    <row r="687" spans="1:4" ht="12.75">
      <c r="A687" s="6" t="s">
        <v>1368</v>
      </c>
      <c r="B687" s="6" t="s">
        <v>198</v>
      </c>
      <c r="C687" s="6" t="s">
        <v>189</v>
      </c>
      <c r="D687" s="6" t="s">
        <v>194</v>
      </c>
    </row>
    <row r="688" spans="1:4" ht="12.75">
      <c r="A688" s="6" t="s">
        <v>1369</v>
      </c>
      <c r="B688" s="6" t="s">
        <v>1370</v>
      </c>
      <c r="C688" s="6" t="s">
        <v>189</v>
      </c>
      <c r="D688" s="6" t="s">
        <v>194</v>
      </c>
    </row>
    <row r="689" spans="1:4" ht="12.75">
      <c r="A689" s="6" t="s">
        <v>1371</v>
      </c>
      <c r="B689" s="6" t="s">
        <v>1372</v>
      </c>
      <c r="C689" s="6" t="s">
        <v>266</v>
      </c>
      <c r="D689" s="6" t="s">
        <v>189</v>
      </c>
    </row>
    <row r="690" spans="1:4" ht="12.75">
      <c r="A690" s="6" t="s">
        <v>1373</v>
      </c>
      <c r="B690" s="6" t="s">
        <v>1374</v>
      </c>
      <c r="C690" s="6" t="s">
        <v>266</v>
      </c>
      <c r="D690" s="6" t="s">
        <v>194</v>
      </c>
    </row>
    <row r="691" spans="1:4" ht="12.75">
      <c r="A691" s="6" t="s">
        <v>1375</v>
      </c>
      <c r="B691" s="6" t="s">
        <v>1376</v>
      </c>
      <c r="C691" s="6" t="s">
        <v>266</v>
      </c>
      <c r="D691" s="6" t="s">
        <v>194</v>
      </c>
    </row>
    <row r="692" spans="1:4" ht="12.75">
      <c r="A692" s="6" t="s">
        <v>1377</v>
      </c>
      <c r="B692" s="6" t="s">
        <v>1378</v>
      </c>
      <c r="C692" s="6" t="s">
        <v>266</v>
      </c>
      <c r="D692" s="6" t="s">
        <v>189</v>
      </c>
    </row>
    <row r="693" spans="1:4" ht="12.75">
      <c r="A693" s="6" t="s">
        <v>1379</v>
      </c>
      <c r="B693" s="6" t="s">
        <v>1380</v>
      </c>
      <c r="C693" s="6" t="s">
        <v>266</v>
      </c>
      <c r="D693" s="6" t="s">
        <v>194</v>
      </c>
    </row>
    <row r="694" spans="1:4" ht="12.75">
      <c r="A694" s="6" t="s">
        <v>1381</v>
      </c>
      <c r="B694" s="6" t="s">
        <v>1382</v>
      </c>
      <c r="C694" s="6" t="s">
        <v>266</v>
      </c>
      <c r="D694" s="6" t="s">
        <v>194</v>
      </c>
    </row>
    <row r="695" spans="1:4" ht="12.75">
      <c r="A695" s="6" t="s">
        <v>1383</v>
      </c>
      <c r="B695" s="6" t="s">
        <v>1384</v>
      </c>
      <c r="C695" s="6" t="s">
        <v>266</v>
      </c>
      <c r="D695" s="6" t="s">
        <v>189</v>
      </c>
    </row>
    <row r="696" spans="1:4" ht="12.75">
      <c r="A696" s="6" t="s">
        <v>1385</v>
      </c>
      <c r="B696" s="6" t="s">
        <v>1386</v>
      </c>
      <c r="C696" s="6" t="s">
        <v>266</v>
      </c>
      <c r="D696" s="6" t="s">
        <v>194</v>
      </c>
    </row>
    <row r="697" spans="1:4" ht="12.75">
      <c r="A697" s="6" t="s">
        <v>1387</v>
      </c>
      <c r="B697" s="6" t="s">
        <v>1388</v>
      </c>
      <c r="C697" s="6" t="s">
        <v>266</v>
      </c>
      <c r="D697" s="6" t="s">
        <v>194</v>
      </c>
    </row>
    <row r="698" spans="1:4" ht="12.75">
      <c r="A698" s="6" t="s">
        <v>1389</v>
      </c>
      <c r="B698" s="6" t="s">
        <v>1390</v>
      </c>
      <c r="C698" s="6" t="s">
        <v>189</v>
      </c>
      <c r="D698" s="6" t="s">
        <v>189</v>
      </c>
    </row>
    <row r="699" spans="1:4" ht="12.75">
      <c r="A699" s="6" t="s">
        <v>1391</v>
      </c>
      <c r="B699" s="6" t="s">
        <v>1392</v>
      </c>
      <c r="C699" s="6" t="s">
        <v>189</v>
      </c>
      <c r="D699" s="6" t="s">
        <v>1083</v>
      </c>
    </row>
    <row r="700" spans="1:4" ht="12.75">
      <c r="A700" s="6" t="s">
        <v>1393</v>
      </c>
      <c r="B700" s="6" t="s">
        <v>1394</v>
      </c>
      <c r="C700" s="6" t="s">
        <v>189</v>
      </c>
      <c r="D700" s="6" t="s">
        <v>1083</v>
      </c>
    </row>
    <row r="701" spans="1:4" ht="12.75">
      <c r="A701" s="6" t="s">
        <v>1395</v>
      </c>
      <c r="B701" s="6" t="s">
        <v>1396</v>
      </c>
      <c r="C701" s="6" t="s">
        <v>189</v>
      </c>
      <c r="D701" s="6" t="s">
        <v>1083</v>
      </c>
    </row>
    <row r="702" spans="1:4" ht="12.75">
      <c r="A702" s="6" t="s">
        <v>1397</v>
      </c>
      <c r="B702" s="6" t="s">
        <v>1398</v>
      </c>
      <c r="C702" s="6" t="s">
        <v>189</v>
      </c>
      <c r="D702" s="6" t="s">
        <v>189</v>
      </c>
    </row>
    <row r="703" spans="1:4" ht="12.75">
      <c r="A703" s="6" t="s">
        <v>1399</v>
      </c>
      <c r="B703" s="6" t="s">
        <v>1392</v>
      </c>
      <c r="C703" s="6" t="s">
        <v>189</v>
      </c>
      <c r="D703" s="6" t="s">
        <v>1083</v>
      </c>
    </row>
    <row r="704" spans="1:4" ht="12.75">
      <c r="A704" s="6" t="s">
        <v>1400</v>
      </c>
      <c r="B704" s="6" t="s">
        <v>1394</v>
      </c>
      <c r="C704" s="6" t="s">
        <v>189</v>
      </c>
      <c r="D704" s="6" t="s">
        <v>1083</v>
      </c>
    </row>
    <row r="705" spans="1:4" ht="12.75">
      <c r="A705" s="6" t="s">
        <v>1401</v>
      </c>
      <c r="B705" s="6" t="s">
        <v>1402</v>
      </c>
      <c r="C705" s="6" t="s">
        <v>189</v>
      </c>
      <c r="D705" s="6" t="s">
        <v>1083</v>
      </c>
    </row>
    <row r="706" spans="1:4" ht="12.75">
      <c r="A706" s="6" t="s">
        <v>1403</v>
      </c>
      <c r="B706" s="6" t="s">
        <v>1404</v>
      </c>
      <c r="C706" s="6" t="s">
        <v>189</v>
      </c>
      <c r="D706" s="6" t="s">
        <v>189</v>
      </c>
    </row>
    <row r="707" spans="1:4" ht="12.75">
      <c r="A707" s="6" t="s">
        <v>1405</v>
      </c>
      <c r="B707" s="6" t="s">
        <v>1406</v>
      </c>
      <c r="C707" s="6" t="s">
        <v>189</v>
      </c>
      <c r="D707" s="6" t="s">
        <v>194</v>
      </c>
    </row>
    <row r="708" spans="1:4" ht="12.75">
      <c r="A708" s="6" t="s">
        <v>1407</v>
      </c>
      <c r="B708" s="6" t="s">
        <v>1408</v>
      </c>
      <c r="C708" s="6" t="s">
        <v>189</v>
      </c>
      <c r="D708" s="6" t="s">
        <v>194</v>
      </c>
    </row>
    <row r="709" spans="1:4" ht="12.75">
      <c r="A709" s="6" t="s">
        <v>1409</v>
      </c>
      <c r="B709" s="6" t="s">
        <v>1410</v>
      </c>
      <c r="C709" s="6" t="s">
        <v>266</v>
      </c>
      <c r="D709" s="6" t="s">
        <v>189</v>
      </c>
    </row>
    <row r="710" spans="1:4" ht="12.75">
      <c r="A710" s="6" t="s">
        <v>1411</v>
      </c>
      <c r="B710" s="6" t="s">
        <v>1412</v>
      </c>
      <c r="C710" s="6" t="s">
        <v>266</v>
      </c>
      <c r="D710" s="6" t="s">
        <v>194</v>
      </c>
    </row>
    <row r="711" spans="1:4" ht="12.75">
      <c r="A711" s="6" t="s">
        <v>1413</v>
      </c>
      <c r="B711" s="6" t="s">
        <v>1414</v>
      </c>
      <c r="C711" s="6" t="s">
        <v>266</v>
      </c>
      <c r="D711" s="6" t="s">
        <v>194</v>
      </c>
    </row>
    <row r="712" spans="1:4" ht="12.75">
      <c r="A712" s="6" t="s">
        <v>1415</v>
      </c>
      <c r="B712" s="6" t="s">
        <v>1416</v>
      </c>
      <c r="C712" s="6" t="s">
        <v>1351</v>
      </c>
      <c r="D712" s="6" t="s">
        <v>194</v>
      </c>
    </row>
    <row r="713" spans="1:4" ht="12.75">
      <c r="A713" s="6" t="s">
        <v>1417</v>
      </c>
      <c r="B713" s="6" t="s">
        <v>1418</v>
      </c>
      <c r="C713" s="6" t="s">
        <v>1351</v>
      </c>
      <c r="D713" s="6" t="s">
        <v>194</v>
      </c>
    </row>
    <row r="714" spans="1:4" ht="12.75">
      <c r="A714" s="6" t="s">
        <v>1419</v>
      </c>
      <c r="B714" s="6" t="s">
        <v>1420</v>
      </c>
      <c r="C714" s="6" t="s">
        <v>1351</v>
      </c>
      <c r="D714" s="6" t="s">
        <v>194</v>
      </c>
    </row>
    <row r="715" spans="1:4" ht="12.75">
      <c r="A715" s="6" t="s">
        <v>1421</v>
      </c>
      <c r="B715" s="6" t="s">
        <v>1422</v>
      </c>
      <c r="C715" s="6" t="s">
        <v>1351</v>
      </c>
      <c r="D715" s="6" t="s">
        <v>194</v>
      </c>
    </row>
    <row r="716" spans="1:4" ht="12.75">
      <c r="A716" s="6" t="s">
        <v>1423</v>
      </c>
      <c r="B716" s="6" t="s">
        <v>1424</v>
      </c>
      <c r="C716" s="6" t="s">
        <v>1351</v>
      </c>
      <c r="D716" s="6" t="s">
        <v>194</v>
      </c>
    </row>
    <row r="717" spans="1:4" ht="12.75">
      <c r="A717" s="6" t="s">
        <v>1425</v>
      </c>
      <c r="B717" s="6" t="s">
        <v>1426</v>
      </c>
      <c r="C717" s="6" t="s">
        <v>1351</v>
      </c>
      <c r="D717" s="6" t="s">
        <v>194</v>
      </c>
    </row>
    <row r="718" spans="1:4" ht="12.75">
      <c r="A718" s="6" t="s">
        <v>1427</v>
      </c>
      <c r="B718" s="6" t="s">
        <v>1428</v>
      </c>
      <c r="C718" s="6" t="s">
        <v>1351</v>
      </c>
      <c r="D718" s="6" t="s">
        <v>194</v>
      </c>
    </row>
    <row r="719" spans="1:4" ht="12.75">
      <c r="A719" s="6" t="s">
        <v>1429</v>
      </c>
      <c r="B719" s="6" t="s">
        <v>1430</v>
      </c>
      <c r="C719" s="6" t="s">
        <v>1351</v>
      </c>
      <c r="D719" s="6" t="s">
        <v>194</v>
      </c>
    </row>
    <row r="720" spans="1:4" ht="12.75">
      <c r="A720" s="6" t="s">
        <v>1431</v>
      </c>
      <c r="B720" s="6" t="s">
        <v>1432</v>
      </c>
      <c r="C720" s="6" t="s">
        <v>1351</v>
      </c>
      <c r="D720" s="6" t="s">
        <v>194</v>
      </c>
    </row>
    <row r="721" spans="1:4" ht="12.75">
      <c r="A721" s="6" t="s">
        <v>1433</v>
      </c>
      <c r="B721" s="6" t="s">
        <v>1434</v>
      </c>
      <c r="C721" s="6" t="s">
        <v>189</v>
      </c>
      <c r="D721" s="6" t="s">
        <v>189</v>
      </c>
    </row>
    <row r="722" spans="1:4" ht="12.75">
      <c r="A722" s="6" t="s">
        <v>1435</v>
      </c>
      <c r="B722" s="6" t="s">
        <v>1434</v>
      </c>
      <c r="C722" s="6" t="s">
        <v>189</v>
      </c>
      <c r="D722" s="6" t="s">
        <v>194</v>
      </c>
    </row>
    <row r="723" spans="1:4" ht="12.75">
      <c r="A723" s="6" t="s">
        <v>1436</v>
      </c>
      <c r="B723" s="6" t="s">
        <v>1437</v>
      </c>
      <c r="C723" s="6" t="s">
        <v>189</v>
      </c>
      <c r="D723" s="6" t="s">
        <v>189</v>
      </c>
    </row>
    <row r="724" spans="1:4" ht="12.75">
      <c r="A724" s="6" t="s">
        <v>1438</v>
      </c>
      <c r="B724" s="6" t="s">
        <v>1439</v>
      </c>
      <c r="C724" s="6" t="s">
        <v>1440</v>
      </c>
      <c r="D724" s="6" t="s">
        <v>189</v>
      </c>
    </row>
    <row r="725" spans="1:4" ht="12.75">
      <c r="A725" s="6" t="s">
        <v>1441</v>
      </c>
      <c r="B725" s="6" t="s">
        <v>1442</v>
      </c>
      <c r="C725" s="6" t="s">
        <v>1440</v>
      </c>
      <c r="D725" s="6" t="s">
        <v>1443</v>
      </c>
    </row>
    <row r="726" spans="1:4" ht="12.75">
      <c r="A726" s="6" t="s">
        <v>1444</v>
      </c>
      <c r="B726" s="6" t="s">
        <v>1445</v>
      </c>
      <c r="C726" s="6" t="s">
        <v>1440</v>
      </c>
      <c r="D726" s="6" t="s">
        <v>1443</v>
      </c>
    </row>
    <row r="727" spans="1:4" ht="12.75">
      <c r="A727" s="6" t="s">
        <v>1446</v>
      </c>
      <c r="B727" s="6" t="s">
        <v>1447</v>
      </c>
      <c r="C727" s="6" t="s">
        <v>1440</v>
      </c>
      <c r="D727" s="6" t="s">
        <v>1443</v>
      </c>
    </row>
    <row r="728" spans="1:4" ht="12.75">
      <c r="A728" s="6" t="s">
        <v>1448</v>
      </c>
      <c r="B728" s="6" t="s">
        <v>1449</v>
      </c>
      <c r="C728" s="6" t="s">
        <v>1440</v>
      </c>
      <c r="D728" s="6" t="s">
        <v>1443</v>
      </c>
    </row>
    <row r="729" spans="1:4" ht="12.75">
      <c r="A729" s="6" t="s">
        <v>1450</v>
      </c>
      <c r="B729" s="6" t="s">
        <v>1451</v>
      </c>
      <c r="C729" s="6" t="s">
        <v>189</v>
      </c>
      <c r="D729" s="6" t="s">
        <v>189</v>
      </c>
    </row>
    <row r="730" spans="1:4" ht="12.75">
      <c r="A730" s="6" t="s">
        <v>1452</v>
      </c>
      <c r="B730" s="6" t="s">
        <v>1453</v>
      </c>
      <c r="C730" s="6" t="s">
        <v>189</v>
      </c>
      <c r="D730" s="6" t="s">
        <v>1443</v>
      </c>
    </row>
    <row r="731" spans="1:4" ht="12.75">
      <c r="A731" s="6" t="s">
        <v>1454</v>
      </c>
      <c r="B731" s="6" t="s">
        <v>1455</v>
      </c>
      <c r="C731" s="6" t="s">
        <v>189</v>
      </c>
      <c r="D731" s="6" t="s">
        <v>1443</v>
      </c>
    </row>
    <row r="732" spans="1:4" ht="12.75">
      <c r="A732" s="6" t="s">
        <v>1456</v>
      </c>
      <c r="B732" s="6" t="s">
        <v>1457</v>
      </c>
      <c r="C732" s="6" t="s">
        <v>189</v>
      </c>
      <c r="D732" s="6" t="s">
        <v>1443</v>
      </c>
    </row>
    <row r="733" spans="1:4" ht="12.75">
      <c r="A733" s="6" t="s">
        <v>1458</v>
      </c>
      <c r="B733" s="6" t="s">
        <v>1459</v>
      </c>
      <c r="C733" s="6" t="s">
        <v>189</v>
      </c>
      <c r="D733" s="6" t="s">
        <v>1443</v>
      </c>
    </row>
    <row r="734" spans="1:4" ht="12.75">
      <c r="A734" s="6" t="s">
        <v>1460</v>
      </c>
      <c r="B734" s="6" t="s">
        <v>1461</v>
      </c>
      <c r="C734" s="6" t="s">
        <v>189</v>
      </c>
      <c r="D734" s="6" t="s">
        <v>1443</v>
      </c>
    </row>
    <row r="735" spans="1:4" ht="12.75">
      <c r="A735" s="6" t="s">
        <v>1462</v>
      </c>
      <c r="B735" s="6" t="s">
        <v>1463</v>
      </c>
      <c r="C735" s="6" t="s">
        <v>189</v>
      </c>
      <c r="D735" s="6" t="s">
        <v>189</v>
      </c>
    </row>
    <row r="736" spans="1:4" ht="12.75">
      <c r="A736" s="6" t="s">
        <v>1464</v>
      </c>
      <c r="B736" s="6" t="s">
        <v>1465</v>
      </c>
      <c r="C736" s="6" t="s">
        <v>189</v>
      </c>
      <c r="D736" s="6" t="s">
        <v>1443</v>
      </c>
    </row>
    <row r="737" spans="1:4" ht="12.75">
      <c r="A737" s="6" t="s">
        <v>1466</v>
      </c>
      <c r="B737" s="6" t="s">
        <v>1467</v>
      </c>
      <c r="C737" s="6" t="s">
        <v>189</v>
      </c>
      <c r="D737" s="6" t="s">
        <v>1443</v>
      </c>
    </row>
    <row r="738" spans="1:4" ht="12.75">
      <c r="A738" s="6" t="s">
        <v>1468</v>
      </c>
      <c r="B738" s="6" t="s">
        <v>1469</v>
      </c>
      <c r="C738" s="6" t="s">
        <v>189</v>
      </c>
      <c r="D738" s="6" t="s">
        <v>1443</v>
      </c>
    </row>
    <row r="739" spans="1:4" ht="12.75">
      <c r="A739" s="6" t="s">
        <v>1470</v>
      </c>
      <c r="B739" s="6" t="s">
        <v>1471</v>
      </c>
      <c r="C739" s="6" t="s">
        <v>189</v>
      </c>
      <c r="D739" s="6" t="s">
        <v>189</v>
      </c>
    </row>
    <row r="740" spans="1:4" ht="12.75">
      <c r="A740" s="6" t="s">
        <v>1472</v>
      </c>
      <c r="B740" s="6" t="s">
        <v>1473</v>
      </c>
      <c r="C740" s="6" t="s">
        <v>189</v>
      </c>
      <c r="D740" s="6" t="s">
        <v>1443</v>
      </c>
    </row>
    <row r="741" spans="1:4" ht="12.75">
      <c r="A741" s="6" t="s">
        <v>1474</v>
      </c>
      <c r="B741" s="6" t="s">
        <v>1475</v>
      </c>
      <c r="C741" s="6" t="s">
        <v>1351</v>
      </c>
      <c r="D741" s="6" t="s">
        <v>1083</v>
      </c>
    </row>
    <row r="742" spans="1:4" ht="12.75">
      <c r="A742" s="6" t="s">
        <v>1476</v>
      </c>
      <c r="B742" s="6" t="s">
        <v>1477</v>
      </c>
      <c r="C742" s="6" t="s">
        <v>1351</v>
      </c>
      <c r="D742" s="6" t="s">
        <v>1083</v>
      </c>
    </row>
    <row r="743" spans="1:4" ht="12.75">
      <c r="A743" s="6" t="s">
        <v>1478</v>
      </c>
      <c r="B743" s="6" t="s">
        <v>1479</v>
      </c>
      <c r="C743" s="6" t="s">
        <v>189</v>
      </c>
      <c r="D743" s="6" t="s">
        <v>1443</v>
      </c>
    </row>
    <row r="744" spans="1:4" ht="12.75">
      <c r="A744" s="6" t="s">
        <v>1480</v>
      </c>
      <c r="B744" s="6" t="s">
        <v>1481</v>
      </c>
      <c r="C744" s="6" t="s">
        <v>189</v>
      </c>
      <c r="D744" s="6" t="s">
        <v>189</v>
      </c>
    </row>
    <row r="745" spans="1:4" ht="12.75">
      <c r="A745" s="6" t="s">
        <v>1482</v>
      </c>
      <c r="B745" s="6" t="s">
        <v>1483</v>
      </c>
      <c r="C745" s="6" t="s">
        <v>189</v>
      </c>
      <c r="D745" s="6" t="s">
        <v>1443</v>
      </c>
    </row>
    <row r="746" spans="1:4" ht="12.75">
      <c r="A746" s="6" t="s">
        <v>1484</v>
      </c>
      <c r="B746" s="6" t="s">
        <v>1485</v>
      </c>
      <c r="C746" s="6" t="s">
        <v>1351</v>
      </c>
      <c r="D746" s="6" t="s">
        <v>1083</v>
      </c>
    </row>
    <row r="747" spans="1:4" ht="12.75">
      <c r="A747" s="6" t="s">
        <v>1486</v>
      </c>
      <c r="B747" s="6" t="s">
        <v>1487</v>
      </c>
      <c r="C747" s="6" t="s">
        <v>189</v>
      </c>
      <c r="D747" s="6" t="s">
        <v>1443</v>
      </c>
    </row>
    <row r="748" spans="1:4" ht="12.75">
      <c r="A748" s="6" t="s">
        <v>1488</v>
      </c>
      <c r="B748" s="6" t="s">
        <v>1489</v>
      </c>
      <c r="C748" s="6" t="s">
        <v>189</v>
      </c>
      <c r="D748" s="6" t="s">
        <v>1443</v>
      </c>
    </row>
    <row r="749" spans="1:4" ht="12.75">
      <c r="A749" s="6" t="s">
        <v>1490</v>
      </c>
      <c r="B749" s="6" t="s">
        <v>1491</v>
      </c>
      <c r="C749" s="6" t="s">
        <v>1351</v>
      </c>
      <c r="D749" s="6" t="s">
        <v>1083</v>
      </c>
    </row>
    <row r="750" spans="1:4" ht="12.75">
      <c r="A750" s="6" t="s">
        <v>1492</v>
      </c>
      <c r="B750" s="6" t="s">
        <v>1493</v>
      </c>
      <c r="C750" s="6" t="s">
        <v>1351</v>
      </c>
      <c r="D750" s="6" t="s">
        <v>1083</v>
      </c>
    </row>
    <row r="751" spans="1:4" ht="12.75">
      <c r="A751" s="6" t="s">
        <v>1494</v>
      </c>
      <c r="B751" s="6" t="s">
        <v>1495</v>
      </c>
      <c r="C751" s="6" t="s">
        <v>1351</v>
      </c>
      <c r="D751" s="6" t="s">
        <v>1083</v>
      </c>
    </row>
    <row r="752" spans="1:4" ht="12.75">
      <c r="A752" s="6" t="s">
        <v>1496</v>
      </c>
      <c r="B752" s="6" t="s">
        <v>1497</v>
      </c>
      <c r="C752" s="6" t="s">
        <v>189</v>
      </c>
      <c r="D752" s="6" t="s">
        <v>1443</v>
      </c>
    </row>
    <row r="753" spans="1:4" ht="12.75">
      <c r="A753" s="6" t="s">
        <v>1498</v>
      </c>
      <c r="B753" s="6" t="s">
        <v>1499</v>
      </c>
      <c r="C753" s="6" t="s">
        <v>1351</v>
      </c>
      <c r="D753" s="6" t="s">
        <v>1083</v>
      </c>
    </row>
    <row r="754" spans="1:4" ht="12.75">
      <c r="A754" s="6" t="s">
        <v>1500</v>
      </c>
      <c r="B754" s="6" t="s">
        <v>1493</v>
      </c>
      <c r="C754" s="6" t="s">
        <v>1351</v>
      </c>
      <c r="D754" s="6" t="s">
        <v>1083</v>
      </c>
    </row>
    <row r="755" spans="1:4" ht="12.75">
      <c r="A755" s="6" t="s">
        <v>1501</v>
      </c>
      <c r="B755" s="6" t="s">
        <v>1502</v>
      </c>
      <c r="C755" s="6" t="s">
        <v>1351</v>
      </c>
      <c r="D755" s="6" t="s">
        <v>1083</v>
      </c>
    </row>
    <row r="756" spans="1:4" ht="12.75">
      <c r="A756" s="6" t="s">
        <v>1503</v>
      </c>
      <c r="B756" s="6" t="s">
        <v>1504</v>
      </c>
      <c r="C756" s="6" t="s">
        <v>266</v>
      </c>
      <c r="D756" s="6" t="s">
        <v>1443</v>
      </c>
    </row>
    <row r="757" spans="1:4" ht="12.75">
      <c r="A757" s="6" t="s">
        <v>1505</v>
      </c>
      <c r="B757" s="6" t="s">
        <v>1506</v>
      </c>
      <c r="C757" s="6" t="s">
        <v>1351</v>
      </c>
      <c r="D757" s="6" t="s">
        <v>1083</v>
      </c>
    </row>
    <row r="758" spans="1:4" ht="12.75">
      <c r="A758" s="6" t="s">
        <v>1507</v>
      </c>
      <c r="B758" s="6" t="s">
        <v>1508</v>
      </c>
      <c r="C758" s="6" t="s">
        <v>1351</v>
      </c>
      <c r="D758" s="6" t="s">
        <v>1083</v>
      </c>
    </row>
    <row r="759" spans="1:4" ht="12.75">
      <c r="A759" s="6" t="s">
        <v>1509</v>
      </c>
      <c r="B759" s="6" t="s">
        <v>1510</v>
      </c>
      <c r="C759" s="6" t="s">
        <v>1351</v>
      </c>
      <c r="D759" s="6" t="s">
        <v>1083</v>
      </c>
    </row>
    <row r="760" spans="1:4" ht="12.75">
      <c r="A760" s="6" t="s">
        <v>1511</v>
      </c>
      <c r="B760" s="6" t="s">
        <v>1512</v>
      </c>
      <c r="C760" s="6" t="s">
        <v>1351</v>
      </c>
      <c r="D760" s="6" t="s">
        <v>1083</v>
      </c>
    </row>
    <row r="761" spans="1:4" ht="12.75">
      <c r="A761" s="6" t="s">
        <v>1513</v>
      </c>
      <c r="B761" s="6" t="s">
        <v>1514</v>
      </c>
      <c r="C761" s="6" t="s">
        <v>1263</v>
      </c>
      <c r="D761" s="6" t="s">
        <v>1443</v>
      </c>
    </row>
    <row r="762" spans="1:4" ht="12.75">
      <c r="A762" s="6" t="s">
        <v>1515</v>
      </c>
      <c r="B762" s="6" t="s">
        <v>1516</v>
      </c>
      <c r="C762" s="6" t="s">
        <v>1351</v>
      </c>
      <c r="D762" s="6" t="s">
        <v>1083</v>
      </c>
    </row>
    <row r="763" spans="1:4" ht="12.75">
      <c r="A763" s="6" t="s">
        <v>1517</v>
      </c>
      <c r="B763" s="6" t="s">
        <v>1518</v>
      </c>
      <c r="C763" s="6" t="s">
        <v>1351</v>
      </c>
      <c r="D763" s="6" t="s">
        <v>1083</v>
      </c>
    </row>
    <row r="764" spans="1:4" ht="12.75">
      <c r="A764" s="6" t="s">
        <v>1519</v>
      </c>
      <c r="B764" s="6" t="s">
        <v>1520</v>
      </c>
      <c r="C764" s="6" t="s">
        <v>1351</v>
      </c>
      <c r="D764" s="6" t="s">
        <v>1083</v>
      </c>
    </row>
    <row r="765" spans="1:4" ht="12.75">
      <c r="A765" s="6" t="s">
        <v>1521</v>
      </c>
      <c r="B765" s="6" t="s">
        <v>1522</v>
      </c>
      <c r="C765" s="6" t="s">
        <v>1351</v>
      </c>
      <c r="D765" s="6" t="s">
        <v>1083</v>
      </c>
    </row>
    <row r="766" spans="1:4" ht="12.75">
      <c r="A766" s="6" t="s">
        <v>1523</v>
      </c>
      <c r="B766" s="6" t="s">
        <v>1493</v>
      </c>
      <c r="C766" s="6" t="s">
        <v>1351</v>
      </c>
      <c r="D766" s="6" t="s">
        <v>1083</v>
      </c>
    </row>
    <row r="767" spans="1:4" ht="12.75">
      <c r="A767" s="6" t="s">
        <v>1524</v>
      </c>
      <c r="B767" s="6" t="s">
        <v>1525</v>
      </c>
      <c r="C767" s="6" t="s">
        <v>1351</v>
      </c>
      <c r="D767" s="6" t="s">
        <v>1083</v>
      </c>
    </row>
    <row r="768" spans="1:4" ht="12.75">
      <c r="A768" s="6" t="s">
        <v>1526</v>
      </c>
      <c r="B768" s="6" t="s">
        <v>1527</v>
      </c>
      <c r="C768" s="6" t="s">
        <v>189</v>
      </c>
      <c r="D768" s="6" t="s">
        <v>1443</v>
      </c>
    </row>
    <row r="769" spans="1:4" ht="12.75">
      <c r="A769" s="6" t="s">
        <v>107</v>
      </c>
      <c r="B769" s="6" t="s">
        <v>1528</v>
      </c>
      <c r="C769" s="6" t="s">
        <v>189</v>
      </c>
      <c r="D769" s="6" t="s">
        <v>189</v>
      </c>
    </row>
    <row r="770" spans="1:4" ht="12.75">
      <c r="A770" s="6" t="s">
        <v>1529</v>
      </c>
      <c r="B770" s="6" t="s">
        <v>1530</v>
      </c>
      <c r="C770" s="6" t="s">
        <v>189</v>
      </c>
      <c r="D770" s="6" t="s">
        <v>189</v>
      </c>
    </row>
    <row r="771" spans="1:4" ht="12.75">
      <c r="A771" s="6" t="s">
        <v>1531</v>
      </c>
      <c r="B771" s="6" t="s">
        <v>193</v>
      </c>
      <c r="C771" s="6" t="s">
        <v>189</v>
      </c>
      <c r="D771" s="6" t="s">
        <v>194</v>
      </c>
    </row>
    <row r="772" spans="1:4" ht="12.75">
      <c r="A772" s="6" t="s">
        <v>1532</v>
      </c>
      <c r="B772" s="6" t="s">
        <v>196</v>
      </c>
      <c r="C772" s="6" t="s">
        <v>189</v>
      </c>
      <c r="D772" s="6" t="s">
        <v>194</v>
      </c>
    </row>
    <row r="773" spans="1:4" ht="12.75">
      <c r="A773" s="6" t="s">
        <v>1533</v>
      </c>
      <c r="B773" s="6" t="s">
        <v>198</v>
      </c>
      <c r="C773" s="6" t="s">
        <v>189</v>
      </c>
      <c r="D773" s="6" t="s">
        <v>194</v>
      </c>
    </row>
    <row r="774" spans="1:4" ht="12.75">
      <c r="A774" s="6" t="s">
        <v>1534</v>
      </c>
      <c r="B774" s="6" t="s">
        <v>1535</v>
      </c>
      <c r="C774" s="6" t="s">
        <v>189</v>
      </c>
      <c r="D774" s="6" t="s">
        <v>194</v>
      </c>
    </row>
    <row r="775" spans="1:4" ht="12.75">
      <c r="A775" s="6" t="s">
        <v>1536</v>
      </c>
      <c r="B775" s="6" t="s">
        <v>1537</v>
      </c>
      <c r="C775" s="6" t="s">
        <v>189</v>
      </c>
      <c r="D775" s="6" t="s">
        <v>189</v>
      </c>
    </row>
    <row r="776" spans="1:4" ht="12.75">
      <c r="A776" s="6" t="s">
        <v>1538</v>
      </c>
      <c r="B776" s="6" t="s">
        <v>1539</v>
      </c>
      <c r="C776" s="6" t="s">
        <v>189</v>
      </c>
      <c r="D776" s="6" t="s">
        <v>194</v>
      </c>
    </row>
    <row r="777" spans="1:4" ht="12.75">
      <c r="A777" s="6" t="s">
        <v>1540</v>
      </c>
      <c r="B777" s="6" t="s">
        <v>1541</v>
      </c>
      <c r="C777" s="6" t="s">
        <v>189</v>
      </c>
      <c r="D777" s="6" t="s">
        <v>194</v>
      </c>
    </row>
    <row r="778" spans="1:4" ht="12.75">
      <c r="A778" s="6" t="s">
        <v>1542</v>
      </c>
      <c r="B778" s="6" t="s">
        <v>1543</v>
      </c>
      <c r="C778" s="6" t="s">
        <v>189</v>
      </c>
      <c r="D778" s="6" t="s">
        <v>194</v>
      </c>
    </row>
    <row r="779" spans="1:4" ht="12.75">
      <c r="A779" s="6" t="s">
        <v>1544</v>
      </c>
      <c r="B779" s="6" t="s">
        <v>1545</v>
      </c>
      <c r="C779" s="6" t="s">
        <v>189</v>
      </c>
      <c r="D779" s="6" t="s">
        <v>194</v>
      </c>
    </row>
    <row r="780" spans="1:4" ht="12.75">
      <c r="A780" s="6" t="s">
        <v>1546</v>
      </c>
      <c r="B780" s="6" t="s">
        <v>1547</v>
      </c>
      <c r="C780" s="6" t="s">
        <v>189</v>
      </c>
      <c r="D780" s="6" t="s">
        <v>194</v>
      </c>
    </row>
    <row r="781" spans="1:4" ht="12.75">
      <c r="A781" s="6" t="s">
        <v>1548</v>
      </c>
      <c r="B781" s="6" t="s">
        <v>1549</v>
      </c>
      <c r="C781" s="6" t="s">
        <v>189</v>
      </c>
      <c r="D781" s="6" t="s">
        <v>194</v>
      </c>
    </row>
    <row r="782" spans="1:4" ht="12.75">
      <c r="A782" s="6" t="s">
        <v>1550</v>
      </c>
      <c r="B782" s="6" t="s">
        <v>1551</v>
      </c>
      <c r="C782" s="6" t="s">
        <v>189</v>
      </c>
      <c r="D782" s="6" t="s">
        <v>194</v>
      </c>
    </row>
    <row r="783" spans="1:4" ht="12.75">
      <c r="A783" s="6" t="s">
        <v>1552</v>
      </c>
      <c r="B783" s="6" t="s">
        <v>1553</v>
      </c>
      <c r="C783" s="6" t="s">
        <v>189</v>
      </c>
      <c r="D783" s="6" t="s">
        <v>194</v>
      </c>
    </row>
    <row r="784" spans="1:4" ht="12.75">
      <c r="A784" s="6" t="s">
        <v>1554</v>
      </c>
      <c r="B784" s="6" t="s">
        <v>1555</v>
      </c>
      <c r="C784" s="6" t="s">
        <v>189</v>
      </c>
      <c r="D784" s="6" t="s">
        <v>194</v>
      </c>
    </row>
    <row r="785" spans="1:4" ht="12.75">
      <c r="A785" s="6" t="s">
        <v>1556</v>
      </c>
      <c r="B785" s="6" t="s">
        <v>1557</v>
      </c>
      <c r="C785" s="6" t="s">
        <v>189</v>
      </c>
      <c r="D785" s="6" t="s">
        <v>194</v>
      </c>
    </row>
    <row r="786" spans="1:4" ht="12.75">
      <c r="A786" s="6" t="s">
        <v>1558</v>
      </c>
      <c r="B786" s="6" t="s">
        <v>1559</v>
      </c>
      <c r="C786" s="6" t="s">
        <v>189</v>
      </c>
      <c r="D786" s="6" t="s">
        <v>194</v>
      </c>
    </row>
    <row r="787" spans="1:4" ht="12.75">
      <c r="A787" s="6" t="s">
        <v>1560</v>
      </c>
      <c r="B787" s="6" t="s">
        <v>1561</v>
      </c>
      <c r="C787" s="6" t="s">
        <v>189</v>
      </c>
      <c r="D787" s="6" t="s">
        <v>194</v>
      </c>
    </row>
    <row r="788" spans="1:4" ht="12.75">
      <c r="A788" s="6" t="s">
        <v>1562</v>
      </c>
      <c r="B788" s="6" t="s">
        <v>1563</v>
      </c>
      <c r="C788" s="6" t="s">
        <v>189</v>
      </c>
      <c r="D788" s="6" t="s">
        <v>189</v>
      </c>
    </row>
    <row r="789" spans="1:4" ht="12.75">
      <c r="A789" s="6" t="s">
        <v>1564</v>
      </c>
      <c r="B789" s="6" t="s">
        <v>1565</v>
      </c>
      <c r="C789" s="6" t="s">
        <v>189</v>
      </c>
      <c r="D789" s="6" t="s">
        <v>194</v>
      </c>
    </row>
    <row r="790" spans="1:4" ht="12.75">
      <c r="A790" s="6" t="s">
        <v>1566</v>
      </c>
      <c r="B790" s="6" t="s">
        <v>1567</v>
      </c>
      <c r="C790" s="6" t="s">
        <v>189</v>
      </c>
      <c r="D790" s="6" t="s">
        <v>194</v>
      </c>
    </row>
    <row r="791" spans="1:4" ht="12.75">
      <c r="A791" s="6" t="s">
        <v>1568</v>
      </c>
      <c r="B791" s="6" t="s">
        <v>1569</v>
      </c>
      <c r="C791" s="6" t="s">
        <v>189</v>
      </c>
      <c r="D791" s="6" t="s">
        <v>194</v>
      </c>
    </row>
    <row r="792" spans="1:4" ht="12.75">
      <c r="A792" s="6" t="s">
        <v>1570</v>
      </c>
      <c r="B792" s="6" t="s">
        <v>1571</v>
      </c>
      <c r="C792" s="6" t="s">
        <v>189</v>
      </c>
      <c r="D792" s="6" t="s">
        <v>189</v>
      </c>
    </row>
    <row r="793" spans="1:4" ht="12.75">
      <c r="A793" s="6" t="s">
        <v>1572</v>
      </c>
      <c r="B793" s="6" t="s">
        <v>1573</v>
      </c>
      <c r="C793" s="6" t="s">
        <v>189</v>
      </c>
      <c r="D793" s="6" t="s">
        <v>194</v>
      </c>
    </row>
    <row r="794" spans="1:4" ht="12.75">
      <c r="A794" s="6" t="s">
        <v>1574</v>
      </c>
      <c r="B794" s="6" t="s">
        <v>1575</v>
      </c>
      <c r="C794" s="6" t="s">
        <v>189</v>
      </c>
      <c r="D794" s="6" t="s">
        <v>194</v>
      </c>
    </row>
    <row r="795" spans="1:4" ht="12.75">
      <c r="A795" s="6" t="s">
        <v>1576</v>
      </c>
      <c r="B795" s="6" t="s">
        <v>1577</v>
      </c>
      <c r="C795" s="6" t="s">
        <v>189</v>
      </c>
      <c r="D795" s="6" t="s">
        <v>194</v>
      </c>
    </row>
    <row r="796" spans="1:4" ht="12.75">
      <c r="A796" s="6" t="s">
        <v>1578</v>
      </c>
      <c r="B796" s="6" t="s">
        <v>1579</v>
      </c>
      <c r="C796" s="6" t="s">
        <v>189</v>
      </c>
      <c r="D796" s="6" t="s">
        <v>194</v>
      </c>
    </row>
    <row r="797" spans="1:4" ht="12.75">
      <c r="A797" s="6" t="s">
        <v>1580</v>
      </c>
      <c r="B797" s="6" t="s">
        <v>1581</v>
      </c>
      <c r="C797" s="6" t="s">
        <v>189</v>
      </c>
      <c r="D797" s="6" t="s">
        <v>194</v>
      </c>
    </row>
    <row r="798" spans="1:4" ht="12.75">
      <c r="A798" s="6" t="s">
        <v>1582</v>
      </c>
      <c r="B798" s="6" t="s">
        <v>1583</v>
      </c>
      <c r="C798" s="6" t="s">
        <v>189</v>
      </c>
      <c r="D798" s="6" t="s">
        <v>194</v>
      </c>
    </row>
    <row r="799" spans="1:4" ht="12.75">
      <c r="A799" s="6" t="s">
        <v>1584</v>
      </c>
      <c r="B799" s="6" t="s">
        <v>1585</v>
      </c>
      <c r="C799" s="6" t="s">
        <v>189</v>
      </c>
      <c r="D799" s="6" t="s">
        <v>194</v>
      </c>
    </row>
    <row r="800" spans="1:4" ht="12.75">
      <c r="A800" s="6" t="s">
        <v>1586</v>
      </c>
      <c r="B800" s="6" t="s">
        <v>1587</v>
      </c>
      <c r="C800" s="6" t="s">
        <v>189</v>
      </c>
      <c r="D800" s="6" t="s">
        <v>194</v>
      </c>
    </row>
    <row r="801" spans="1:4" ht="12.75">
      <c r="A801" s="6" t="s">
        <v>1588</v>
      </c>
      <c r="B801" s="6" t="s">
        <v>1589</v>
      </c>
      <c r="C801" s="6" t="s">
        <v>189</v>
      </c>
      <c r="D801" s="6" t="s">
        <v>194</v>
      </c>
    </row>
    <row r="802" spans="1:4" ht="12.75">
      <c r="A802" s="6" t="s">
        <v>1590</v>
      </c>
      <c r="B802" s="6" t="s">
        <v>1591</v>
      </c>
      <c r="C802" s="6" t="s">
        <v>189</v>
      </c>
      <c r="D802" s="6" t="s">
        <v>194</v>
      </c>
    </row>
    <row r="803" spans="1:4" ht="12.75">
      <c r="A803" s="6" t="s">
        <v>1592</v>
      </c>
      <c r="B803" s="6" t="s">
        <v>1593</v>
      </c>
      <c r="C803" s="6" t="s">
        <v>189</v>
      </c>
      <c r="D803" s="6" t="s">
        <v>194</v>
      </c>
    </row>
    <row r="804" spans="1:4" ht="12.75">
      <c r="A804" s="6" t="s">
        <v>1594</v>
      </c>
      <c r="B804" s="6" t="s">
        <v>1595</v>
      </c>
      <c r="C804" s="6" t="s">
        <v>189</v>
      </c>
      <c r="D804" s="6" t="s">
        <v>189</v>
      </c>
    </row>
    <row r="805" spans="1:4" ht="12.75">
      <c r="A805" s="6" t="s">
        <v>1596</v>
      </c>
      <c r="B805" s="6" t="s">
        <v>1597</v>
      </c>
      <c r="C805" s="6" t="s">
        <v>189</v>
      </c>
      <c r="D805" s="6" t="s">
        <v>194</v>
      </c>
    </row>
    <row r="806" spans="1:4" ht="12.75">
      <c r="A806" s="6" t="s">
        <v>1598</v>
      </c>
      <c r="B806" s="6" t="s">
        <v>1599</v>
      </c>
      <c r="C806" s="6" t="s">
        <v>189</v>
      </c>
      <c r="D806" s="6" t="s">
        <v>194</v>
      </c>
    </row>
    <row r="807" spans="1:4" ht="12.75">
      <c r="A807" s="6" t="s">
        <v>1600</v>
      </c>
      <c r="B807" s="6" t="s">
        <v>1601</v>
      </c>
      <c r="C807" s="6" t="s">
        <v>1602</v>
      </c>
      <c r="D807" s="6" t="s">
        <v>189</v>
      </c>
    </row>
    <row r="808" spans="1:4" ht="12.75">
      <c r="A808" s="6" t="s">
        <v>1603</v>
      </c>
      <c r="B808" s="6" t="s">
        <v>1604</v>
      </c>
      <c r="C808" s="6" t="s">
        <v>266</v>
      </c>
      <c r="D808" s="6" t="s">
        <v>194</v>
      </c>
    </row>
    <row r="809" spans="1:4" ht="12.75">
      <c r="A809" s="6" t="s">
        <v>1605</v>
      </c>
      <c r="B809" s="6" t="s">
        <v>1606</v>
      </c>
      <c r="C809" s="6" t="s">
        <v>266</v>
      </c>
      <c r="D809" s="6" t="s">
        <v>194</v>
      </c>
    </row>
    <row r="810" spans="1:4" ht="12.75">
      <c r="A810" s="6" t="s">
        <v>1607</v>
      </c>
      <c r="B810" s="6" t="s">
        <v>1608</v>
      </c>
      <c r="C810" s="6" t="s">
        <v>189</v>
      </c>
      <c r="D810" s="6" t="s">
        <v>194</v>
      </c>
    </row>
    <row r="811" spans="1:4" ht="12.75">
      <c r="A811" s="6" t="s">
        <v>1609</v>
      </c>
      <c r="B811" s="6" t="s">
        <v>1610</v>
      </c>
      <c r="C811" s="6" t="s">
        <v>189</v>
      </c>
      <c r="D811" s="6" t="s">
        <v>189</v>
      </c>
    </row>
    <row r="812" spans="1:4" ht="12.75">
      <c r="A812" s="6" t="s">
        <v>1611</v>
      </c>
      <c r="B812" s="6" t="s">
        <v>193</v>
      </c>
      <c r="C812" s="6" t="s">
        <v>189</v>
      </c>
      <c r="D812" s="6" t="s">
        <v>194</v>
      </c>
    </row>
    <row r="813" spans="1:4" ht="12.75">
      <c r="A813" s="6" t="s">
        <v>1612</v>
      </c>
      <c r="B813" s="6" t="s">
        <v>196</v>
      </c>
      <c r="C813" s="6" t="s">
        <v>189</v>
      </c>
      <c r="D813" s="6" t="s">
        <v>194</v>
      </c>
    </row>
    <row r="814" spans="1:4" ht="12.75">
      <c r="A814" s="6" t="s">
        <v>1613</v>
      </c>
      <c r="B814" s="6" t="s">
        <v>198</v>
      </c>
      <c r="C814" s="6" t="s">
        <v>189</v>
      </c>
      <c r="D814" s="6" t="s">
        <v>194</v>
      </c>
    </row>
    <row r="815" spans="1:4" ht="12.75">
      <c r="A815" s="6" t="s">
        <v>1614</v>
      </c>
      <c r="B815" s="6" t="s">
        <v>1615</v>
      </c>
      <c r="C815" s="6" t="s">
        <v>883</v>
      </c>
      <c r="D815" s="6" t="s">
        <v>194</v>
      </c>
    </row>
    <row r="816" spans="1:4" ht="12.75">
      <c r="A816" s="6" t="s">
        <v>1616</v>
      </c>
      <c r="B816" s="6" t="s">
        <v>1617</v>
      </c>
      <c r="C816" s="6" t="s">
        <v>883</v>
      </c>
      <c r="D816" s="6" t="s">
        <v>194</v>
      </c>
    </row>
    <row r="817" spans="1:4" ht="12.75">
      <c r="A817" s="6" t="s">
        <v>1618</v>
      </c>
      <c r="B817" s="6" t="s">
        <v>1619</v>
      </c>
      <c r="C817" s="6" t="s">
        <v>883</v>
      </c>
      <c r="D817" s="6" t="s">
        <v>194</v>
      </c>
    </row>
    <row r="818" spans="1:4" ht="12.75">
      <c r="A818" s="6" t="s">
        <v>1620</v>
      </c>
      <c r="B818" s="6" t="s">
        <v>1621</v>
      </c>
      <c r="C818" s="6" t="s">
        <v>883</v>
      </c>
      <c r="D818" s="6" t="s">
        <v>194</v>
      </c>
    </row>
    <row r="819" spans="1:4" ht="12.75">
      <c r="A819" s="6" t="s">
        <v>1622</v>
      </c>
      <c r="B819" s="6" t="s">
        <v>212</v>
      </c>
      <c r="C819" s="6" t="s">
        <v>189</v>
      </c>
      <c r="D819" s="6" t="s">
        <v>194</v>
      </c>
    </row>
    <row r="820" spans="1:4" ht="12.75">
      <c r="A820" s="6" t="s">
        <v>1623</v>
      </c>
      <c r="B820" s="6" t="s">
        <v>1624</v>
      </c>
      <c r="C820" s="6" t="s">
        <v>189</v>
      </c>
      <c r="D820" s="6" t="s">
        <v>194</v>
      </c>
    </row>
    <row r="821" spans="1:4" ht="12.75">
      <c r="A821" s="6" t="s">
        <v>1625</v>
      </c>
      <c r="B821" s="6" t="s">
        <v>1626</v>
      </c>
      <c r="C821" s="6" t="s">
        <v>1351</v>
      </c>
      <c r="D821" s="6" t="s">
        <v>194</v>
      </c>
    </row>
    <row r="822" spans="1:4" ht="12.75">
      <c r="A822" s="6" t="s">
        <v>1627</v>
      </c>
      <c r="B822" s="6" t="s">
        <v>1628</v>
      </c>
      <c r="C822" s="6" t="s">
        <v>1351</v>
      </c>
      <c r="D822" s="6" t="s">
        <v>194</v>
      </c>
    </row>
    <row r="823" spans="1:4" ht="12.75">
      <c r="A823" s="6" t="s">
        <v>1629</v>
      </c>
      <c r="B823" s="6" t="s">
        <v>1630</v>
      </c>
      <c r="C823" s="6" t="s">
        <v>1351</v>
      </c>
      <c r="D823" s="6" t="s">
        <v>194</v>
      </c>
    </row>
    <row r="824" spans="1:4" ht="12.75">
      <c r="A824" s="6" t="s">
        <v>1631</v>
      </c>
      <c r="B824" s="6" t="s">
        <v>1632</v>
      </c>
      <c r="C824" s="6" t="s">
        <v>1351</v>
      </c>
      <c r="D824" s="6" t="s">
        <v>194</v>
      </c>
    </row>
    <row r="825" spans="1:4" ht="12.75">
      <c r="A825" s="6" t="s">
        <v>1633</v>
      </c>
      <c r="B825" s="6" t="s">
        <v>1634</v>
      </c>
      <c r="C825" s="6" t="s">
        <v>1351</v>
      </c>
      <c r="D825" s="6" t="s">
        <v>194</v>
      </c>
    </row>
    <row r="826" spans="1:4" ht="12.75">
      <c r="A826" s="6" t="s">
        <v>1635</v>
      </c>
      <c r="B826" s="6" t="s">
        <v>1636</v>
      </c>
      <c r="C826" s="6" t="s">
        <v>1351</v>
      </c>
      <c r="D826" s="6" t="s">
        <v>194</v>
      </c>
    </row>
    <row r="827" spans="1:4" ht="12.75">
      <c r="A827" s="6" t="s">
        <v>1637</v>
      </c>
      <c r="B827" s="6" t="s">
        <v>1638</v>
      </c>
      <c r="C827" s="6" t="s">
        <v>1351</v>
      </c>
      <c r="D827" s="6" t="s">
        <v>194</v>
      </c>
    </row>
    <row r="828" spans="1:4" ht="12.75">
      <c r="A828" s="6" t="s">
        <v>1639</v>
      </c>
      <c r="B828" s="6" t="s">
        <v>1640</v>
      </c>
      <c r="C828" s="6" t="s">
        <v>1351</v>
      </c>
      <c r="D828" s="6" t="s">
        <v>194</v>
      </c>
    </row>
    <row r="829" spans="1:4" ht="12.75">
      <c r="A829" s="6" t="s">
        <v>1641</v>
      </c>
      <c r="B829" s="6" t="s">
        <v>1642</v>
      </c>
      <c r="C829" s="6" t="s">
        <v>1351</v>
      </c>
      <c r="D829" s="6" t="s">
        <v>194</v>
      </c>
    </row>
    <row r="830" spans="1:4" ht="12.75">
      <c r="A830" s="6" t="s">
        <v>1643</v>
      </c>
      <c r="B830" s="6" t="s">
        <v>1644</v>
      </c>
      <c r="C830" s="6" t="s">
        <v>1351</v>
      </c>
      <c r="D830" s="6" t="s">
        <v>194</v>
      </c>
    </row>
    <row r="831" spans="1:4" ht="12.75">
      <c r="A831" s="6" t="s">
        <v>1645</v>
      </c>
      <c r="B831" s="6" t="s">
        <v>1646</v>
      </c>
      <c r="C831" s="6" t="s">
        <v>1351</v>
      </c>
      <c r="D831" s="6" t="s">
        <v>194</v>
      </c>
    </row>
    <row r="832" spans="1:4" ht="12.75">
      <c r="A832" s="6" t="s">
        <v>1647</v>
      </c>
      <c r="B832" s="6" t="s">
        <v>1648</v>
      </c>
      <c r="C832" s="6" t="s">
        <v>1351</v>
      </c>
      <c r="D832" s="6" t="s">
        <v>194</v>
      </c>
    </row>
    <row r="833" spans="1:4" ht="12.75">
      <c r="A833" s="6" t="s">
        <v>1649</v>
      </c>
      <c r="B833" s="6" t="s">
        <v>1650</v>
      </c>
      <c r="C833" s="6" t="s">
        <v>1351</v>
      </c>
      <c r="D833" s="6" t="s">
        <v>194</v>
      </c>
    </row>
    <row r="834" spans="1:4" ht="12.75">
      <c r="A834" s="6" t="s">
        <v>1651</v>
      </c>
      <c r="B834" s="6" t="s">
        <v>1652</v>
      </c>
      <c r="C834" s="6" t="s">
        <v>1351</v>
      </c>
      <c r="D834" s="6" t="s">
        <v>194</v>
      </c>
    </row>
    <row r="835" spans="1:4" ht="12.75">
      <c r="A835" s="6" t="s">
        <v>1653</v>
      </c>
      <c r="B835" s="6" t="s">
        <v>1654</v>
      </c>
      <c r="C835" s="6" t="s">
        <v>1351</v>
      </c>
      <c r="D835" s="6" t="s">
        <v>194</v>
      </c>
    </row>
    <row r="836" spans="1:4" ht="12.75">
      <c r="A836" s="6" t="s">
        <v>1655</v>
      </c>
      <c r="B836" s="6" t="s">
        <v>1656</v>
      </c>
      <c r="C836" s="6" t="s">
        <v>1351</v>
      </c>
      <c r="D836" s="6" t="s">
        <v>194</v>
      </c>
    </row>
    <row r="837" spans="1:4" ht="12.75">
      <c r="A837" s="6" t="s">
        <v>1657</v>
      </c>
      <c r="B837" s="6" t="s">
        <v>1658</v>
      </c>
      <c r="C837" s="6" t="s">
        <v>1351</v>
      </c>
      <c r="D837" s="6" t="s">
        <v>194</v>
      </c>
    </row>
    <row r="838" spans="1:4" ht="12.75">
      <c r="A838" s="6" t="s">
        <v>1659</v>
      </c>
      <c r="B838" s="6" t="s">
        <v>1660</v>
      </c>
      <c r="C838" s="6" t="s">
        <v>1351</v>
      </c>
      <c r="D838" s="6" t="s">
        <v>194</v>
      </c>
    </row>
    <row r="839" spans="1:4" ht="12.75">
      <c r="A839" s="6" t="s">
        <v>1661</v>
      </c>
      <c r="B839" s="6" t="s">
        <v>1662</v>
      </c>
      <c r="C839" s="6" t="s">
        <v>189</v>
      </c>
      <c r="D839" s="6" t="s">
        <v>189</v>
      </c>
    </row>
    <row r="840" spans="1:4" ht="12.75">
      <c r="A840" s="6" t="s">
        <v>1663</v>
      </c>
      <c r="B840" s="6" t="s">
        <v>1662</v>
      </c>
      <c r="C840" s="6" t="s">
        <v>189</v>
      </c>
      <c r="D840" s="6" t="s">
        <v>194</v>
      </c>
    </row>
    <row r="841" spans="1:4" ht="12.75">
      <c r="A841" s="6" t="s">
        <v>1664</v>
      </c>
      <c r="B841" s="6" t="s">
        <v>1665</v>
      </c>
      <c r="C841" s="6" t="s">
        <v>189</v>
      </c>
      <c r="D841" s="6" t="s">
        <v>189</v>
      </c>
    </row>
    <row r="842" spans="1:4" ht="12.75">
      <c r="A842" s="6" t="s">
        <v>1666</v>
      </c>
      <c r="B842" s="6" t="s">
        <v>1667</v>
      </c>
      <c r="C842" s="6" t="s">
        <v>189</v>
      </c>
      <c r="D842" s="6" t="s">
        <v>189</v>
      </c>
    </row>
    <row r="843" spans="1:4" ht="12.75">
      <c r="A843" s="6" t="s">
        <v>1668</v>
      </c>
      <c r="B843" s="6" t="s">
        <v>193</v>
      </c>
      <c r="C843" s="6" t="s">
        <v>189</v>
      </c>
      <c r="D843" s="6" t="s">
        <v>194</v>
      </c>
    </row>
    <row r="844" spans="1:4" ht="12.75">
      <c r="A844" s="6" t="s">
        <v>1669</v>
      </c>
      <c r="B844" s="6" t="s">
        <v>196</v>
      </c>
      <c r="C844" s="6" t="s">
        <v>189</v>
      </c>
      <c r="D844" s="6" t="s">
        <v>194</v>
      </c>
    </row>
    <row r="845" spans="1:4" ht="12.75">
      <c r="A845" s="6" t="s">
        <v>1670</v>
      </c>
      <c r="B845" s="6" t="s">
        <v>198</v>
      </c>
      <c r="C845" s="6" t="s">
        <v>189</v>
      </c>
      <c r="D845" s="6" t="s">
        <v>194</v>
      </c>
    </row>
    <row r="846" spans="1:4" ht="12.75">
      <c r="A846" s="6" t="s">
        <v>1671</v>
      </c>
      <c r="B846" s="6" t="s">
        <v>1672</v>
      </c>
      <c r="C846" s="6" t="s">
        <v>189</v>
      </c>
      <c r="D846" s="6" t="s">
        <v>194</v>
      </c>
    </row>
    <row r="847" spans="1:4" ht="12.75">
      <c r="A847" s="6" t="s">
        <v>1673</v>
      </c>
      <c r="B847" s="6" t="s">
        <v>1674</v>
      </c>
      <c r="C847" s="6" t="s">
        <v>189</v>
      </c>
      <c r="D847" s="6" t="s">
        <v>194</v>
      </c>
    </row>
    <row r="848" spans="1:4" ht="12.75">
      <c r="A848" s="6" t="s">
        <v>1675</v>
      </c>
      <c r="B848" s="6" t="s">
        <v>1676</v>
      </c>
      <c r="C848" s="6" t="s">
        <v>189</v>
      </c>
      <c r="D848" s="6" t="s">
        <v>194</v>
      </c>
    </row>
    <row r="849" spans="1:4" ht="12.75">
      <c r="A849" s="6" t="s">
        <v>1677</v>
      </c>
      <c r="B849" s="6" t="s">
        <v>1678</v>
      </c>
      <c r="C849" s="6" t="s">
        <v>189</v>
      </c>
      <c r="D849" s="6" t="s">
        <v>194</v>
      </c>
    </row>
    <row r="850" spans="1:4" ht="12.75">
      <c r="A850" s="6" t="s">
        <v>1679</v>
      </c>
      <c r="B850" s="6" t="s">
        <v>1680</v>
      </c>
      <c r="C850" s="6" t="s">
        <v>189</v>
      </c>
      <c r="D850" s="6" t="s">
        <v>194</v>
      </c>
    </row>
    <row r="851" spans="1:4" ht="12.75">
      <c r="A851" s="6" t="s">
        <v>1681</v>
      </c>
      <c r="B851" s="6" t="s">
        <v>1682</v>
      </c>
      <c r="C851" s="6" t="s">
        <v>189</v>
      </c>
      <c r="D851" s="6" t="s">
        <v>189</v>
      </c>
    </row>
    <row r="852" spans="1:4" ht="12.75">
      <c r="A852" s="6" t="s">
        <v>1683</v>
      </c>
      <c r="B852" s="6" t="s">
        <v>1684</v>
      </c>
      <c r="C852" s="6" t="s">
        <v>189</v>
      </c>
      <c r="D852" s="6" t="s">
        <v>194</v>
      </c>
    </row>
    <row r="853" spans="1:4" ht="12.75">
      <c r="A853" s="6" t="s">
        <v>1685</v>
      </c>
      <c r="B853" s="6" t="s">
        <v>1686</v>
      </c>
      <c r="C853" s="6" t="s">
        <v>189</v>
      </c>
      <c r="D853" s="6" t="s">
        <v>194</v>
      </c>
    </row>
    <row r="854" spans="1:4" ht="12.75">
      <c r="A854" s="6" t="s">
        <v>1687</v>
      </c>
      <c r="B854" s="6" t="s">
        <v>1688</v>
      </c>
      <c r="C854" s="6" t="s">
        <v>189</v>
      </c>
      <c r="D854" s="6" t="s">
        <v>194</v>
      </c>
    </row>
    <row r="855" spans="1:4" ht="12.75">
      <c r="A855" s="6" t="s">
        <v>1689</v>
      </c>
      <c r="B855" s="6" t="s">
        <v>1690</v>
      </c>
      <c r="C855" s="6" t="s">
        <v>189</v>
      </c>
      <c r="D855" s="6" t="s">
        <v>189</v>
      </c>
    </row>
    <row r="856" spans="1:4" ht="12.75">
      <c r="A856" s="6" t="s">
        <v>1691</v>
      </c>
      <c r="B856" s="6" t="s">
        <v>1692</v>
      </c>
      <c r="C856" s="6" t="s">
        <v>189</v>
      </c>
      <c r="D856" s="6" t="s">
        <v>194</v>
      </c>
    </row>
    <row r="857" spans="1:4" ht="12.75">
      <c r="A857" s="6" t="s">
        <v>1693</v>
      </c>
      <c r="B857" s="6" t="s">
        <v>1694</v>
      </c>
      <c r="C857" s="6" t="s">
        <v>189</v>
      </c>
      <c r="D857" s="6" t="s">
        <v>194</v>
      </c>
    </row>
    <row r="858" spans="1:4" ht="12.75">
      <c r="A858" s="6" t="s">
        <v>1695</v>
      </c>
      <c r="B858" s="6" t="s">
        <v>1696</v>
      </c>
      <c r="C858" s="6" t="s">
        <v>189</v>
      </c>
      <c r="D858" s="6" t="s">
        <v>194</v>
      </c>
    </row>
    <row r="859" spans="1:4" ht="12.75">
      <c r="A859" s="6" t="s">
        <v>1697</v>
      </c>
      <c r="B859" s="6" t="s">
        <v>1698</v>
      </c>
      <c r="C859" s="6" t="s">
        <v>189</v>
      </c>
      <c r="D859" s="6" t="s">
        <v>194</v>
      </c>
    </row>
    <row r="860" spans="1:4" ht="12.75">
      <c r="A860" s="6" t="s">
        <v>1699</v>
      </c>
      <c r="B860" s="6" t="s">
        <v>1700</v>
      </c>
      <c r="C860" s="6" t="s">
        <v>189</v>
      </c>
      <c r="D860" s="6" t="s">
        <v>194</v>
      </c>
    </row>
    <row r="861" spans="1:4" ht="12.75">
      <c r="A861" s="6" t="s">
        <v>1701</v>
      </c>
      <c r="B861" s="6" t="s">
        <v>1702</v>
      </c>
      <c r="C861" s="6" t="s">
        <v>189</v>
      </c>
      <c r="D861" s="6" t="s">
        <v>194</v>
      </c>
    </row>
    <row r="862" spans="1:4" ht="12.75">
      <c r="A862" s="6" t="s">
        <v>1703</v>
      </c>
      <c r="B862" s="6" t="s">
        <v>1704</v>
      </c>
      <c r="C862" s="6" t="s">
        <v>189</v>
      </c>
      <c r="D862" s="6" t="s">
        <v>194</v>
      </c>
    </row>
    <row r="863" spans="1:4" ht="12.75">
      <c r="A863" s="6" t="s">
        <v>1705</v>
      </c>
      <c r="B863" s="6" t="s">
        <v>1706</v>
      </c>
      <c r="C863" s="6" t="s">
        <v>189</v>
      </c>
      <c r="D863" s="6" t="s">
        <v>194</v>
      </c>
    </row>
    <row r="864" spans="1:4" ht="12.75">
      <c r="A864" s="6" t="s">
        <v>1707</v>
      </c>
      <c r="B864" s="6" t="s">
        <v>1708</v>
      </c>
      <c r="C864" s="6" t="s">
        <v>189</v>
      </c>
      <c r="D864" s="6" t="s">
        <v>189</v>
      </c>
    </row>
    <row r="865" spans="1:4" ht="12.75">
      <c r="A865" s="6" t="s">
        <v>1709</v>
      </c>
      <c r="B865" s="6" t="s">
        <v>1710</v>
      </c>
      <c r="C865" s="6" t="s">
        <v>189</v>
      </c>
      <c r="D865" s="6" t="s">
        <v>194</v>
      </c>
    </row>
    <row r="866" spans="1:4" ht="12.75">
      <c r="A866" s="6" t="s">
        <v>1711</v>
      </c>
      <c r="B866" s="6" t="s">
        <v>1712</v>
      </c>
      <c r="C866" s="6" t="s">
        <v>189</v>
      </c>
      <c r="D866" s="6" t="s">
        <v>194</v>
      </c>
    </row>
    <row r="867" spans="1:4" ht="12.75">
      <c r="A867" s="6" t="s">
        <v>1713</v>
      </c>
      <c r="B867" s="6" t="s">
        <v>1714</v>
      </c>
      <c r="C867" s="6" t="s">
        <v>189</v>
      </c>
      <c r="D867" s="6" t="s">
        <v>194</v>
      </c>
    </row>
    <row r="868" spans="1:4" ht="12.75">
      <c r="A868" s="6" t="s">
        <v>1715</v>
      </c>
      <c r="B868" s="6" t="s">
        <v>1716</v>
      </c>
      <c r="C868" s="6" t="s">
        <v>189</v>
      </c>
      <c r="D868" s="6" t="s">
        <v>194</v>
      </c>
    </row>
    <row r="869" spans="1:4" ht="12.75">
      <c r="A869" s="6" t="s">
        <v>1717</v>
      </c>
      <c r="B869" s="6" t="s">
        <v>1718</v>
      </c>
      <c r="C869" s="6" t="s">
        <v>189</v>
      </c>
      <c r="D869" s="6" t="s">
        <v>194</v>
      </c>
    </row>
    <row r="870" spans="1:4" ht="12.75">
      <c r="A870" s="6" t="s">
        <v>1719</v>
      </c>
      <c r="B870" s="6" t="s">
        <v>1720</v>
      </c>
      <c r="C870" s="6" t="s">
        <v>189</v>
      </c>
      <c r="D870" s="6" t="s">
        <v>189</v>
      </c>
    </row>
    <row r="871" spans="1:4" ht="12.75">
      <c r="A871" s="6" t="s">
        <v>1721</v>
      </c>
      <c r="B871" s="6" t="s">
        <v>1722</v>
      </c>
      <c r="C871" s="6" t="s">
        <v>189</v>
      </c>
      <c r="D871" s="6" t="s">
        <v>194</v>
      </c>
    </row>
    <row r="872" spans="1:4" ht="12.75">
      <c r="A872" s="6" t="s">
        <v>1723</v>
      </c>
      <c r="B872" s="6" t="s">
        <v>1724</v>
      </c>
      <c r="C872" s="6" t="s">
        <v>189</v>
      </c>
      <c r="D872" s="6" t="s">
        <v>194</v>
      </c>
    </row>
    <row r="873" spans="1:4" ht="12.75">
      <c r="A873" s="6" t="s">
        <v>1725</v>
      </c>
      <c r="B873" s="6" t="s">
        <v>1726</v>
      </c>
      <c r="C873" s="6" t="s">
        <v>189</v>
      </c>
      <c r="D873" s="6" t="s">
        <v>194</v>
      </c>
    </row>
    <row r="874" spans="1:4" ht="12.75">
      <c r="A874" s="6" t="s">
        <v>1727</v>
      </c>
      <c r="B874" s="6" t="s">
        <v>1728</v>
      </c>
      <c r="C874" s="6" t="s">
        <v>189</v>
      </c>
      <c r="D874" s="6" t="s">
        <v>194</v>
      </c>
    </row>
    <row r="875" spans="1:4" ht="12.75">
      <c r="A875" s="6" t="s">
        <v>1729</v>
      </c>
      <c r="B875" s="6" t="s">
        <v>1730</v>
      </c>
      <c r="C875" s="6" t="s">
        <v>189</v>
      </c>
      <c r="D875" s="6" t="s">
        <v>194</v>
      </c>
    </row>
    <row r="876" spans="1:4" ht="12.75">
      <c r="A876" s="6" t="s">
        <v>1731</v>
      </c>
      <c r="B876" s="6" t="s">
        <v>1732</v>
      </c>
      <c r="C876" s="6" t="s">
        <v>189</v>
      </c>
      <c r="D876" s="6" t="s">
        <v>189</v>
      </c>
    </row>
    <row r="877" spans="1:4" ht="12.75">
      <c r="A877" s="6" t="s">
        <v>1733</v>
      </c>
      <c r="B877" s="6" t="s">
        <v>1734</v>
      </c>
      <c r="C877" s="6" t="s">
        <v>189</v>
      </c>
      <c r="D877" s="6" t="s">
        <v>194</v>
      </c>
    </row>
    <row r="878" spans="1:4" ht="12.75">
      <c r="A878" s="6" t="s">
        <v>1735</v>
      </c>
      <c r="B878" s="6" t="s">
        <v>1736</v>
      </c>
      <c r="C878" s="6" t="s">
        <v>189</v>
      </c>
      <c r="D878" s="6" t="s">
        <v>194</v>
      </c>
    </row>
    <row r="879" spans="1:4" ht="12.75">
      <c r="A879" s="6" t="s">
        <v>1737</v>
      </c>
      <c r="B879" s="6" t="s">
        <v>1738</v>
      </c>
      <c r="C879" s="6" t="s">
        <v>189</v>
      </c>
      <c r="D879" s="6" t="s">
        <v>194</v>
      </c>
    </row>
    <row r="880" spans="1:4" ht="12.75">
      <c r="A880" s="6" t="s">
        <v>1739</v>
      </c>
      <c r="B880" s="6" t="s">
        <v>1740</v>
      </c>
      <c r="C880" s="6" t="s">
        <v>189</v>
      </c>
      <c r="D880" s="6" t="s">
        <v>194</v>
      </c>
    </row>
    <row r="881" spans="1:4" ht="12.75">
      <c r="A881" s="6" t="s">
        <v>1741</v>
      </c>
      <c r="B881" s="6" t="s">
        <v>1742</v>
      </c>
      <c r="C881" s="6" t="s">
        <v>189</v>
      </c>
      <c r="D881" s="6" t="s">
        <v>194</v>
      </c>
    </row>
    <row r="882" spans="1:4" ht="12.75">
      <c r="A882" s="6" t="s">
        <v>1743</v>
      </c>
      <c r="B882" s="6" t="s">
        <v>1744</v>
      </c>
      <c r="C882" s="6" t="s">
        <v>189</v>
      </c>
      <c r="D882" s="6" t="s">
        <v>189</v>
      </c>
    </row>
    <row r="883" spans="1:4" ht="12.75">
      <c r="A883" s="6" t="s">
        <v>1745</v>
      </c>
      <c r="B883" s="6" t="s">
        <v>1746</v>
      </c>
      <c r="C883" s="6" t="s">
        <v>189</v>
      </c>
      <c r="D883" s="6" t="s">
        <v>194</v>
      </c>
    </row>
    <row r="884" spans="1:4" ht="12.75">
      <c r="A884" s="6" t="s">
        <v>1747</v>
      </c>
      <c r="B884" s="6" t="s">
        <v>1748</v>
      </c>
      <c r="C884" s="6" t="s">
        <v>189</v>
      </c>
      <c r="D884" s="6" t="s">
        <v>194</v>
      </c>
    </row>
    <row r="885" spans="1:4" ht="12.75">
      <c r="A885" s="6" t="s">
        <v>1749</v>
      </c>
      <c r="B885" s="6" t="s">
        <v>1750</v>
      </c>
      <c r="C885" s="6" t="s">
        <v>189</v>
      </c>
      <c r="D885" s="6" t="s">
        <v>189</v>
      </c>
    </row>
    <row r="886" spans="1:4" ht="12.75">
      <c r="A886" s="6" t="s">
        <v>1751</v>
      </c>
      <c r="B886" s="6" t="s">
        <v>1752</v>
      </c>
      <c r="C886" s="6" t="s">
        <v>189</v>
      </c>
      <c r="D886" s="6" t="s">
        <v>194</v>
      </c>
    </row>
    <row r="887" spans="1:4" ht="12.75">
      <c r="A887" s="6" t="s">
        <v>1753</v>
      </c>
      <c r="B887" s="6" t="s">
        <v>1754</v>
      </c>
      <c r="C887" s="6" t="s">
        <v>189</v>
      </c>
      <c r="D887" s="6" t="s">
        <v>194</v>
      </c>
    </row>
    <row r="888" spans="1:4" ht="12.75">
      <c r="A888" s="6" t="s">
        <v>1755</v>
      </c>
      <c r="B888" s="6" t="s">
        <v>1756</v>
      </c>
      <c r="C888" s="6" t="s">
        <v>189</v>
      </c>
      <c r="D888" s="6" t="s">
        <v>189</v>
      </c>
    </row>
    <row r="889" spans="1:4" ht="12.75">
      <c r="A889" s="6" t="s">
        <v>1757</v>
      </c>
      <c r="B889" s="6" t="s">
        <v>1756</v>
      </c>
      <c r="C889" s="6" t="s">
        <v>189</v>
      </c>
      <c r="D889" s="6" t="s">
        <v>194</v>
      </c>
    </row>
    <row r="890" spans="1:4" ht="12.75">
      <c r="A890" s="6" t="s">
        <v>1758</v>
      </c>
      <c r="B890" s="6" t="s">
        <v>1759</v>
      </c>
      <c r="C890" s="6" t="s">
        <v>189</v>
      </c>
      <c r="D890" s="6" t="s">
        <v>189</v>
      </c>
    </row>
    <row r="891" spans="1:4" ht="12.75">
      <c r="A891" s="6" t="s">
        <v>1760</v>
      </c>
      <c r="B891" s="6" t="s">
        <v>1759</v>
      </c>
      <c r="C891" s="6" t="s">
        <v>189</v>
      </c>
      <c r="D891" s="6" t="s">
        <v>194</v>
      </c>
    </row>
    <row r="892" spans="1:4" ht="12.75">
      <c r="A892" s="6" t="s">
        <v>1761</v>
      </c>
      <c r="B892" s="6" t="s">
        <v>1762</v>
      </c>
      <c r="C892" s="6" t="s">
        <v>189</v>
      </c>
      <c r="D892" s="6" t="s">
        <v>189</v>
      </c>
    </row>
    <row r="893" spans="1:4" ht="12.75">
      <c r="A893" s="6" t="s">
        <v>1763</v>
      </c>
      <c r="B893" s="6" t="s">
        <v>1764</v>
      </c>
      <c r="C893" s="6" t="s">
        <v>189</v>
      </c>
      <c r="D893" s="6" t="s">
        <v>194</v>
      </c>
    </row>
    <row r="894" spans="1:4" ht="12.75">
      <c r="A894" s="6" t="s">
        <v>1765</v>
      </c>
      <c r="B894" s="6" t="s">
        <v>1766</v>
      </c>
      <c r="C894" s="6" t="s">
        <v>189</v>
      </c>
      <c r="D894" s="6" t="s">
        <v>194</v>
      </c>
    </row>
    <row r="895" spans="1:4" ht="12.75">
      <c r="A895" s="6" t="s">
        <v>1767</v>
      </c>
      <c r="B895" s="6" t="s">
        <v>1768</v>
      </c>
      <c r="C895" s="6" t="s">
        <v>189</v>
      </c>
      <c r="D895" s="6" t="s">
        <v>194</v>
      </c>
    </row>
    <row r="896" spans="1:4" ht="12.75">
      <c r="A896" s="6" t="s">
        <v>1769</v>
      </c>
      <c r="B896" s="6" t="s">
        <v>1770</v>
      </c>
      <c r="C896" s="6" t="s">
        <v>189</v>
      </c>
      <c r="D896" s="6" t="s">
        <v>194</v>
      </c>
    </row>
    <row r="897" spans="1:4" ht="12.75">
      <c r="A897" s="6" t="s">
        <v>1771</v>
      </c>
      <c r="B897" s="6" t="s">
        <v>1772</v>
      </c>
      <c r="C897" s="6" t="s">
        <v>189</v>
      </c>
      <c r="D897" s="6" t="s">
        <v>194</v>
      </c>
    </row>
    <row r="898" spans="1:4" ht="12.75">
      <c r="A898" s="6" t="s">
        <v>1773</v>
      </c>
      <c r="B898" s="6" t="s">
        <v>1774</v>
      </c>
      <c r="C898" s="6" t="s">
        <v>189</v>
      </c>
      <c r="D898" s="6" t="s">
        <v>189</v>
      </c>
    </row>
    <row r="899" spans="1:4" ht="12.75">
      <c r="A899" s="6" t="s">
        <v>1775</v>
      </c>
      <c r="B899" s="6" t="s">
        <v>1774</v>
      </c>
      <c r="C899" s="6" t="s">
        <v>189</v>
      </c>
      <c r="D899" s="6" t="s">
        <v>194</v>
      </c>
    </row>
    <row r="900" spans="1:4" ht="12.75">
      <c r="A900" s="6" t="s">
        <v>1776</v>
      </c>
      <c r="B900" s="6" t="s">
        <v>1777</v>
      </c>
      <c r="C900" s="6" t="s">
        <v>189</v>
      </c>
      <c r="D900" s="6" t="s">
        <v>189</v>
      </c>
    </row>
    <row r="901" spans="1:4" ht="12.75">
      <c r="A901" s="6" t="s">
        <v>1778</v>
      </c>
      <c r="B901" s="6" t="s">
        <v>1777</v>
      </c>
      <c r="C901" s="6" t="s">
        <v>189</v>
      </c>
      <c r="D901" s="6" t="s">
        <v>194</v>
      </c>
    </row>
    <row r="902" spans="1:4" ht="12.75">
      <c r="A902" s="6" t="s">
        <v>1779</v>
      </c>
      <c r="B902" s="6" t="s">
        <v>1780</v>
      </c>
      <c r="C902" s="6" t="s">
        <v>189</v>
      </c>
      <c r="D902" s="6" t="s">
        <v>189</v>
      </c>
    </row>
    <row r="903" spans="1:4" ht="12.75">
      <c r="A903" s="6" t="s">
        <v>1781</v>
      </c>
      <c r="B903" s="6" t="s">
        <v>193</v>
      </c>
      <c r="C903" s="6" t="s">
        <v>189</v>
      </c>
      <c r="D903" s="6" t="s">
        <v>194</v>
      </c>
    </row>
    <row r="904" spans="1:4" ht="12.75">
      <c r="A904" s="6" t="s">
        <v>1782</v>
      </c>
      <c r="B904" s="6" t="s">
        <v>196</v>
      </c>
      <c r="C904" s="6" t="s">
        <v>189</v>
      </c>
      <c r="D904" s="6" t="s">
        <v>194</v>
      </c>
    </row>
    <row r="905" spans="1:4" ht="12.75">
      <c r="A905" s="6" t="s">
        <v>1783</v>
      </c>
      <c r="B905" s="6" t="s">
        <v>198</v>
      </c>
      <c r="C905" s="6" t="s">
        <v>189</v>
      </c>
      <c r="D905" s="6" t="s">
        <v>194</v>
      </c>
    </row>
    <row r="906" spans="1:4" ht="12.75">
      <c r="A906" s="6" t="s">
        <v>1784</v>
      </c>
      <c r="B906" s="6" t="s">
        <v>1785</v>
      </c>
      <c r="C906" s="6" t="s">
        <v>189</v>
      </c>
      <c r="D906" s="6" t="s">
        <v>194</v>
      </c>
    </row>
    <row r="907" spans="1:4" ht="12.75">
      <c r="A907" s="6" t="s">
        <v>1786</v>
      </c>
      <c r="B907" s="6" t="s">
        <v>1787</v>
      </c>
      <c r="C907" s="6" t="s">
        <v>189</v>
      </c>
      <c r="D907" s="6" t="s">
        <v>194</v>
      </c>
    </row>
    <row r="908" spans="1:4" ht="12.75">
      <c r="A908" s="6" t="s">
        <v>1788</v>
      </c>
      <c r="B908" s="6" t="s">
        <v>1789</v>
      </c>
      <c r="C908" s="6" t="s">
        <v>189</v>
      </c>
      <c r="D908" s="6" t="s">
        <v>194</v>
      </c>
    </row>
    <row r="909" spans="1:4" ht="12.75">
      <c r="A909" s="6" t="s">
        <v>1790</v>
      </c>
      <c r="B909" s="6" t="s">
        <v>1791</v>
      </c>
      <c r="C909" s="6" t="s">
        <v>189</v>
      </c>
      <c r="D909" s="6" t="s">
        <v>194</v>
      </c>
    </row>
    <row r="910" spans="1:4" ht="12.75">
      <c r="A910" s="6" t="s">
        <v>1792</v>
      </c>
      <c r="B910" s="6" t="s">
        <v>1793</v>
      </c>
      <c r="C910" s="6" t="s">
        <v>189</v>
      </c>
      <c r="D910" s="6" t="s">
        <v>194</v>
      </c>
    </row>
    <row r="911" spans="1:4" ht="12.75">
      <c r="A911" s="6" t="s">
        <v>1794</v>
      </c>
      <c r="B911" s="6" t="s">
        <v>1795</v>
      </c>
      <c r="C911" s="6" t="s">
        <v>189</v>
      </c>
      <c r="D911" s="6" t="s">
        <v>194</v>
      </c>
    </row>
    <row r="912" spans="1:4" ht="12.75">
      <c r="A912" s="6" t="s">
        <v>1796</v>
      </c>
      <c r="B912" s="6" t="s">
        <v>1797</v>
      </c>
      <c r="C912" s="6" t="s">
        <v>189</v>
      </c>
      <c r="D912" s="6" t="s">
        <v>194</v>
      </c>
    </row>
    <row r="913" spans="1:4" ht="12.75">
      <c r="A913" s="6" t="s">
        <v>1798</v>
      </c>
      <c r="B913" s="6" t="s">
        <v>300</v>
      </c>
      <c r="C913" s="6" t="s">
        <v>189</v>
      </c>
      <c r="D913" s="6" t="s">
        <v>194</v>
      </c>
    </row>
    <row r="914" spans="1:4" ht="12.75">
      <c r="A914" s="6" t="s">
        <v>1799</v>
      </c>
      <c r="B914" s="6" t="s">
        <v>1800</v>
      </c>
      <c r="C914" s="6" t="s">
        <v>1602</v>
      </c>
      <c r="D914" s="6" t="s">
        <v>194</v>
      </c>
    </row>
    <row r="915" spans="1:4" ht="12.75">
      <c r="A915" s="6" t="s">
        <v>1801</v>
      </c>
      <c r="B915" s="6" t="s">
        <v>212</v>
      </c>
      <c r="C915" s="6" t="s">
        <v>189</v>
      </c>
      <c r="D915" s="6" t="s">
        <v>194</v>
      </c>
    </row>
    <row r="916" spans="1:4" ht="12.75">
      <c r="A916" s="6" t="s">
        <v>1802</v>
      </c>
      <c r="B916" s="6" t="s">
        <v>1803</v>
      </c>
      <c r="C916" s="6" t="s">
        <v>189</v>
      </c>
      <c r="D916" s="6" t="s">
        <v>194</v>
      </c>
    </row>
    <row r="917" spans="1:4" ht="12.75">
      <c r="A917" s="6" t="s">
        <v>1804</v>
      </c>
      <c r="B917" s="6" t="s">
        <v>1805</v>
      </c>
      <c r="C917" s="6" t="s">
        <v>883</v>
      </c>
      <c r="D917" s="6" t="s">
        <v>189</v>
      </c>
    </row>
    <row r="918" spans="1:4" ht="12.75">
      <c r="A918" s="6" t="s">
        <v>1806</v>
      </c>
      <c r="B918" s="6" t="s">
        <v>1807</v>
      </c>
      <c r="C918" s="6" t="s">
        <v>883</v>
      </c>
      <c r="D918" s="6" t="s">
        <v>1083</v>
      </c>
    </row>
    <row r="919" spans="1:4" ht="12.75">
      <c r="A919" s="6" t="s">
        <v>1808</v>
      </c>
      <c r="B919" s="6" t="s">
        <v>1809</v>
      </c>
      <c r="C919" s="6" t="s">
        <v>883</v>
      </c>
      <c r="D919" s="6" t="s">
        <v>1083</v>
      </c>
    </row>
    <row r="920" spans="1:4" ht="12.75">
      <c r="A920" s="6" t="s">
        <v>1810</v>
      </c>
      <c r="B920" s="6" t="s">
        <v>1811</v>
      </c>
      <c r="C920" s="6" t="s">
        <v>883</v>
      </c>
      <c r="D920" s="6" t="s">
        <v>1083</v>
      </c>
    </row>
    <row r="921" spans="1:4" ht="12.75">
      <c r="A921" s="6" t="s">
        <v>1812</v>
      </c>
      <c r="B921" s="6" t="s">
        <v>1813</v>
      </c>
      <c r="C921" s="6" t="s">
        <v>883</v>
      </c>
      <c r="D921" s="6" t="s">
        <v>1083</v>
      </c>
    </row>
    <row r="922" spans="1:4" ht="12.75">
      <c r="A922" s="6" t="s">
        <v>1814</v>
      </c>
      <c r="B922" s="6" t="s">
        <v>1815</v>
      </c>
      <c r="C922" s="6" t="s">
        <v>883</v>
      </c>
      <c r="D922" s="6" t="s">
        <v>1083</v>
      </c>
    </row>
    <row r="923" spans="1:4" ht="12.75">
      <c r="A923" s="6" t="s">
        <v>1816</v>
      </c>
      <c r="B923" s="6" t="s">
        <v>1817</v>
      </c>
      <c r="C923" s="6" t="s">
        <v>189</v>
      </c>
      <c r="D923" s="6" t="s">
        <v>189</v>
      </c>
    </row>
    <row r="924" spans="1:4" ht="12.75">
      <c r="A924" s="6" t="s">
        <v>1818</v>
      </c>
      <c r="B924" s="6" t="s">
        <v>1817</v>
      </c>
      <c r="C924" s="6" t="s">
        <v>189</v>
      </c>
      <c r="D924" s="6" t="s">
        <v>194</v>
      </c>
    </row>
    <row r="925" spans="1:4" ht="12.75">
      <c r="A925" s="6" t="s">
        <v>1819</v>
      </c>
      <c r="B925" s="6" t="s">
        <v>1820</v>
      </c>
      <c r="C925" s="6" t="s">
        <v>189</v>
      </c>
      <c r="D925" s="6" t="s">
        <v>189</v>
      </c>
    </row>
    <row r="926" spans="1:4" ht="12.75">
      <c r="A926" s="6" t="s">
        <v>1821</v>
      </c>
      <c r="B926" s="6" t="s">
        <v>1822</v>
      </c>
      <c r="C926" s="6" t="s">
        <v>189</v>
      </c>
      <c r="D926" s="6" t="s">
        <v>189</v>
      </c>
    </row>
    <row r="927" spans="1:4" ht="12.75">
      <c r="A927" s="6" t="s">
        <v>1823</v>
      </c>
      <c r="B927" s="6" t="s">
        <v>193</v>
      </c>
      <c r="C927" s="6" t="s">
        <v>189</v>
      </c>
      <c r="D927" s="6" t="s">
        <v>194</v>
      </c>
    </row>
    <row r="928" spans="1:4" ht="12.75">
      <c r="A928" s="6" t="s">
        <v>1824</v>
      </c>
      <c r="B928" s="6" t="s">
        <v>196</v>
      </c>
      <c r="C928" s="6" t="s">
        <v>189</v>
      </c>
      <c r="D928" s="6" t="s">
        <v>194</v>
      </c>
    </row>
    <row r="929" spans="1:4" ht="12.75">
      <c r="A929" s="6" t="s">
        <v>1825</v>
      </c>
      <c r="B929" s="6" t="s">
        <v>198</v>
      </c>
      <c r="C929" s="6" t="s">
        <v>189</v>
      </c>
      <c r="D929" s="6" t="s">
        <v>194</v>
      </c>
    </row>
    <row r="930" spans="1:4" ht="12.75">
      <c r="A930" s="6" t="s">
        <v>1826</v>
      </c>
      <c r="B930" s="6" t="s">
        <v>1827</v>
      </c>
      <c r="C930" s="6" t="s">
        <v>189</v>
      </c>
      <c r="D930" s="6" t="s">
        <v>194</v>
      </c>
    </row>
    <row r="931" spans="1:4" ht="12.75">
      <c r="A931" s="6" t="s">
        <v>1828</v>
      </c>
      <c r="B931" s="6" t="s">
        <v>1829</v>
      </c>
      <c r="C931" s="6" t="s">
        <v>189</v>
      </c>
      <c r="D931" s="6" t="s">
        <v>194</v>
      </c>
    </row>
    <row r="932" spans="1:4" ht="12.75">
      <c r="A932" s="6" t="s">
        <v>1830</v>
      </c>
      <c r="B932" s="6" t="s">
        <v>1831</v>
      </c>
      <c r="C932" s="6" t="s">
        <v>189</v>
      </c>
      <c r="D932" s="6" t="s">
        <v>194</v>
      </c>
    </row>
    <row r="933" spans="1:4" ht="12.75">
      <c r="A933" s="6" t="s">
        <v>1832</v>
      </c>
      <c r="B933" s="6" t="s">
        <v>1833</v>
      </c>
      <c r="C933" s="6" t="s">
        <v>189</v>
      </c>
      <c r="D933" s="6" t="s">
        <v>194</v>
      </c>
    </row>
    <row r="934" spans="1:4" ht="12.75">
      <c r="A934" s="6" t="s">
        <v>1834</v>
      </c>
      <c r="B934" s="6" t="s">
        <v>1835</v>
      </c>
      <c r="C934" s="6" t="s">
        <v>189</v>
      </c>
      <c r="D934" s="6" t="s">
        <v>194</v>
      </c>
    </row>
    <row r="935" spans="1:4" ht="12.75">
      <c r="A935" s="6" t="s">
        <v>1836</v>
      </c>
      <c r="B935" s="6" t="s">
        <v>1837</v>
      </c>
      <c r="C935" s="6" t="s">
        <v>189</v>
      </c>
      <c r="D935" s="6" t="s">
        <v>194</v>
      </c>
    </row>
    <row r="936" spans="1:4" ht="12.75">
      <c r="A936" s="6" t="s">
        <v>1838</v>
      </c>
      <c r="B936" s="6" t="s">
        <v>1839</v>
      </c>
      <c r="C936" s="6" t="s">
        <v>189</v>
      </c>
      <c r="D936" s="6" t="s">
        <v>194</v>
      </c>
    </row>
    <row r="937" spans="1:4" ht="12.75">
      <c r="A937" s="6" t="s">
        <v>1840</v>
      </c>
      <c r="B937" s="6" t="s">
        <v>1841</v>
      </c>
      <c r="C937" s="6" t="s">
        <v>189</v>
      </c>
      <c r="D937" s="6" t="s">
        <v>194</v>
      </c>
    </row>
    <row r="938" spans="1:4" ht="12.75">
      <c r="A938" s="6" t="s">
        <v>1842</v>
      </c>
      <c r="B938" s="6" t="s">
        <v>1843</v>
      </c>
      <c r="C938" s="6" t="s">
        <v>189</v>
      </c>
      <c r="D938" s="6" t="s">
        <v>189</v>
      </c>
    </row>
    <row r="939" spans="1:4" ht="12.75">
      <c r="A939" s="6" t="s">
        <v>1844</v>
      </c>
      <c r="B939" s="6" t="s">
        <v>1843</v>
      </c>
      <c r="C939" s="6" t="s">
        <v>189</v>
      </c>
      <c r="D939" s="6" t="s">
        <v>194</v>
      </c>
    </row>
    <row r="940" spans="1:4" ht="12.75">
      <c r="A940" s="6" t="s">
        <v>1845</v>
      </c>
      <c r="B940" s="6" t="s">
        <v>1846</v>
      </c>
      <c r="C940" s="6" t="s">
        <v>189</v>
      </c>
      <c r="D940" s="6" t="s">
        <v>189</v>
      </c>
    </row>
    <row r="941" spans="1:4" ht="12.75">
      <c r="A941" s="6" t="s">
        <v>1847</v>
      </c>
      <c r="B941" s="6" t="s">
        <v>1848</v>
      </c>
      <c r="C941" s="6" t="s">
        <v>189</v>
      </c>
      <c r="D941" s="6" t="s">
        <v>194</v>
      </c>
    </row>
    <row r="942" spans="1:4" ht="12.75">
      <c r="A942" s="6" t="s">
        <v>1849</v>
      </c>
      <c r="B942" s="6" t="s">
        <v>1850</v>
      </c>
      <c r="C942" s="6" t="s">
        <v>189</v>
      </c>
      <c r="D942" s="6" t="s">
        <v>194</v>
      </c>
    </row>
    <row r="943" spans="1:4" ht="12.75">
      <c r="A943" s="6" t="s">
        <v>1851</v>
      </c>
      <c r="B943" s="6" t="s">
        <v>1852</v>
      </c>
      <c r="C943" s="6" t="s">
        <v>189</v>
      </c>
      <c r="D943" s="6" t="s">
        <v>189</v>
      </c>
    </row>
    <row r="944" spans="1:4" ht="12.75">
      <c r="A944" s="6" t="s">
        <v>1853</v>
      </c>
      <c r="B944" s="6" t="s">
        <v>1852</v>
      </c>
      <c r="C944" s="6" t="s">
        <v>189</v>
      </c>
      <c r="D944" s="6" t="s">
        <v>194</v>
      </c>
    </row>
    <row r="945" spans="1:4" ht="12.75">
      <c r="A945" s="6" t="s">
        <v>1854</v>
      </c>
      <c r="B945" s="6" t="s">
        <v>1855</v>
      </c>
      <c r="C945" s="6" t="s">
        <v>189</v>
      </c>
      <c r="D945" s="6" t="s">
        <v>189</v>
      </c>
    </row>
    <row r="946" spans="1:4" ht="12.75">
      <c r="A946" s="6" t="s">
        <v>1856</v>
      </c>
      <c r="B946" s="6" t="s">
        <v>1855</v>
      </c>
      <c r="C946" s="6" t="s">
        <v>189</v>
      </c>
      <c r="D946" s="6" t="s">
        <v>194</v>
      </c>
    </row>
    <row r="947" spans="1:4" ht="12.75">
      <c r="A947" s="6" t="s">
        <v>1857</v>
      </c>
      <c r="B947" s="6" t="s">
        <v>1858</v>
      </c>
      <c r="C947" s="6" t="s">
        <v>189</v>
      </c>
      <c r="D947" s="6" t="s">
        <v>1083</v>
      </c>
    </row>
    <row r="948" spans="1:4" ht="12.75">
      <c r="A948" s="6" t="s">
        <v>1859</v>
      </c>
      <c r="B948" s="6" t="s">
        <v>1860</v>
      </c>
      <c r="C948" s="6" t="s">
        <v>189</v>
      </c>
      <c r="D948" s="6" t="s">
        <v>1083</v>
      </c>
    </row>
    <row r="949" spans="1:4" ht="12.75">
      <c r="A949" s="6" t="s">
        <v>1861</v>
      </c>
      <c r="B949" s="6" t="s">
        <v>1862</v>
      </c>
      <c r="C949" s="6" t="s">
        <v>189</v>
      </c>
      <c r="D949" s="6" t="s">
        <v>1083</v>
      </c>
    </row>
    <row r="950" spans="1:4" ht="12.75">
      <c r="A950" s="6" t="s">
        <v>1863</v>
      </c>
      <c r="B950" s="6" t="s">
        <v>1864</v>
      </c>
      <c r="C950" s="6" t="s">
        <v>189</v>
      </c>
      <c r="D950" s="6" t="s">
        <v>1083</v>
      </c>
    </row>
    <row r="951" spans="1:4" ht="12.75">
      <c r="A951" s="6" t="s">
        <v>1865</v>
      </c>
      <c r="B951" s="6" t="s">
        <v>1866</v>
      </c>
      <c r="C951" s="6" t="s">
        <v>189</v>
      </c>
      <c r="D951" s="6" t="s">
        <v>1083</v>
      </c>
    </row>
    <row r="952" spans="1:4" ht="12.75">
      <c r="A952" s="6" t="s">
        <v>1867</v>
      </c>
      <c r="B952" s="6" t="s">
        <v>1868</v>
      </c>
      <c r="C952" s="6" t="s">
        <v>189</v>
      </c>
      <c r="D952" s="6" t="s">
        <v>1083</v>
      </c>
    </row>
    <row r="953" spans="1:4" ht="12.75">
      <c r="A953" s="6" t="s">
        <v>1869</v>
      </c>
      <c r="B953" s="6" t="s">
        <v>1870</v>
      </c>
      <c r="C953" s="6" t="s">
        <v>189</v>
      </c>
      <c r="D953" s="6" t="s">
        <v>1083</v>
      </c>
    </row>
    <row r="954" spans="1:4" ht="12.75">
      <c r="A954" s="6" t="s">
        <v>1871</v>
      </c>
      <c r="B954" s="6" t="s">
        <v>1872</v>
      </c>
      <c r="C954" s="6" t="s">
        <v>189</v>
      </c>
      <c r="D954" s="6" t="s">
        <v>1083</v>
      </c>
    </row>
    <row r="955" spans="1:4" ht="12.75">
      <c r="A955" s="6" t="s">
        <v>1873</v>
      </c>
      <c r="B955" s="6" t="s">
        <v>1874</v>
      </c>
      <c r="C955" s="6" t="s">
        <v>189</v>
      </c>
      <c r="D955" s="6" t="s">
        <v>1083</v>
      </c>
    </row>
    <row r="956" spans="1:4" ht="12.75">
      <c r="A956" s="6" t="s">
        <v>1875</v>
      </c>
      <c r="B956" s="6" t="s">
        <v>1876</v>
      </c>
      <c r="C956" s="6" t="s">
        <v>189</v>
      </c>
      <c r="D956" s="6" t="s">
        <v>1083</v>
      </c>
    </row>
    <row r="957" spans="1:4" ht="12.75">
      <c r="A957" s="6" t="s">
        <v>1877</v>
      </c>
      <c r="B957" s="6" t="s">
        <v>1878</v>
      </c>
      <c r="C957" s="6" t="s">
        <v>189</v>
      </c>
      <c r="D957" s="6" t="s">
        <v>1083</v>
      </c>
    </row>
    <row r="958" spans="1:4" ht="12.75">
      <c r="A958" s="6" t="s">
        <v>1879</v>
      </c>
      <c r="B958" s="6" t="s">
        <v>1880</v>
      </c>
      <c r="C958" s="6" t="s">
        <v>266</v>
      </c>
      <c r="D958" s="6" t="s">
        <v>1083</v>
      </c>
    </row>
    <row r="959" spans="1:4" ht="12.75">
      <c r="A959" s="6" t="s">
        <v>1881</v>
      </c>
      <c r="B959" s="6" t="s">
        <v>1882</v>
      </c>
      <c r="C959" s="6" t="s">
        <v>189</v>
      </c>
      <c r="D959" s="6" t="s">
        <v>1083</v>
      </c>
    </row>
    <row r="960" spans="1:4" ht="12.75">
      <c r="A960" s="6" t="s">
        <v>1883</v>
      </c>
      <c r="B960" s="6" t="s">
        <v>1884</v>
      </c>
      <c r="C960" s="6" t="s">
        <v>189</v>
      </c>
      <c r="D960" s="6" t="s">
        <v>189</v>
      </c>
    </row>
    <row r="961" spans="1:4" ht="12.75">
      <c r="A961" s="6" t="s">
        <v>1885</v>
      </c>
      <c r="B961" s="6" t="s">
        <v>1886</v>
      </c>
      <c r="C961" s="6" t="s">
        <v>189</v>
      </c>
      <c r="D961" s="6" t="s">
        <v>1083</v>
      </c>
    </row>
    <row r="962" spans="1:4" ht="12.75">
      <c r="A962" s="6" t="s">
        <v>1887</v>
      </c>
      <c r="B962" s="6" t="s">
        <v>1888</v>
      </c>
      <c r="C962" s="6" t="s">
        <v>189</v>
      </c>
      <c r="D962" s="6" t="s">
        <v>1083</v>
      </c>
    </row>
    <row r="963" spans="1:4" ht="12.75">
      <c r="A963" s="6" t="s">
        <v>1889</v>
      </c>
      <c r="B963" s="6" t="s">
        <v>1890</v>
      </c>
      <c r="C963" s="6" t="s">
        <v>189</v>
      </c>
      <c r="D963" s="6" t="s">
        <v>1083</v>
      </c>
    </row>
    <row r="964" spans="1:4" ht="12.75">
      <c r="A964" s="6" t="s">
        <v>1891</v>
      </c>
      <c r="B964" s="6" t="s">
        <v>1892</v>
      </c>
      <c r="C964" s="6" t="s">
        <v>189</v>
      </c>
      <c r="D964" s="6" t="s">
        <v>1083</v>
      </c>
    </row>
    <row r="965" spans="1:4" ht="12.75">
      <c r="A965" s="6" t="s">
        <v>1893</v>
      </c>
      <c r="B965" s="6" t="s">
        <v>1894</v>
      </c>
      <c r="C965" s="6" t="s">
        <v>189</v>
      </c>
      <c r="D965" s="6" t="s">
        <v>1083</v>
      </c>
    </row>
    <row r="966" spans="1:4" ht="12.75">
      <c r="A966" s="6" t="s">
        <v>1895</v>
      </c>
      <c r="B966" s="6" t="s">
        <v>1896</v>
      </c>
      <c r="C966" s="6" t="s">
        <v>189</v>
      </c>
      <c r="D966" s="6" t="s">
        <v>189</v>
      </c>
    </row>
    <row r="967" spans="1:4" ht="12.75">
      <c r="A967" s="6" t="s">
        <v>1897</v>
      </c>
      <c r="B967" s="6" t="s">
        <v>1860</v>
      </c>
      <c r="C967" s="6" t="s">
        <v>189</v>
      </c>
      <c r="D967" s="6" t="s">
        <v>1083</v>
      </c>
    </row>
    <row r="968" spans="1:4" ht="12.75">
      <c r="A968" s="6" t="s">
        <v>1898</v>
      </c>
      <c r="B968" s="6" t="s">
        <v>1862</v>
      </c>
      <c r="C968" s="6" t="s">
        <v>189</v>
      </c>
      <c r="D968" s="6" t="s">
        <v>1083</v>
      </c>
    </row>
    <row r="969" spans="1:4" ht="12.75">
      <c r="A969" s="6" t="s">
        <v>1899</v>
      </c>
      <c r="B969" s="6" t="s">
        <v>1900</v>
      </c>
      <c r="C969" s="6" t="s">
        <v>189</v>
      </c>
      <c r="D969" s="6" t="s">
        <v>1083</v>
      </c>
    </row>
    <row r="970" spans="1:4" ht="12.75">
      <c r="A970" s="6" t="s">
        <v>1901</v>
      </c>
      <c r="B970" s="6" t="s">
        <v>1902</v>
      </c>
      <c r="C970" s="6" t="s">
        <v>189</v>
      </c>
      <c r="D970" s="6" t="s">
        <v>1083</v>
      </c>
    </row>
    <row r="971" spans="1:4" ht="12.75">
      <c r="A971" s="6" t="s">
        <v>1903</v>
      </c>
      <c r="B971" s="6" t="s">
        <v>1904</v>
      </c>
      <c r="C971" s="6" t="s">
        <v>189</v>
      </c>
      <c r="D971" s="6" t="s">
        <v>189</v>
      </c>
    </row>
    <row r="972" spans="1:4" ht="12.75">
      <c r="A972" s="6" t="s">
        <v>1905</v>
      </c>
      <c r="B972" s="6" t="s">
        <v>1906</v>
      </c>
      <c r="C972" s="6" t="s">
        <v>189</v>
      </c>
      <c r="D972" s="6" t="s">
        <v>1083</v>
      </c>
    </row>
    <row r="973" spans="1:4" ht="12.75">
      <c r="A973" s="6" t="s">
        <v>1907</v>
      </c>
      <c r="B973" s="6" t="s">
        <v>1908</v>
      </c>
      <c r="C973" s="6" t="s">
        <v>189</v>
      </c>
      <c r="D973" s="6" t="s">
        <v>1083</v>
      </c>
    </row>
    <row r="974" spans="1:4" ht="12.75">
      <c r="A974" s="6" t="s">
        <v>1909</v>
      </c>
      <c r="B974" s="6" t="s">
        <v>1910</v>
      </c>
      <c r="C974" s="6" t="s">
        <v>189</v>
      </c>
      <c r="D974" s="6" t="s">
        <v>1083</v>
      </c>
    </row>
    <row r="975" spans="1:4" ht="12.75">
      <c r="A975" s="6" t="s">
        <v>1911</v>
      </c>
      <c r="B975" s="6" t="s">
        <v>1912</v>
      </c>
      <c r="C975" s="6" t="s">
        <v>189</v>
      </c>
      <c r="D975" s="6" t="s">
        <v>1083</v>
      </c>
    </row>
    <row r="976" spans="1:4" ht="12.75">
      <c r="A976" s="6" t="s">
        <v>1913</v>
      </c>
      <c r="B976" s="6" t="s">
        <v>1914</v>
      </c>
      <c r="C976" s="6" t="s">
        <v>266</v>
      </c>
      <c r="D976" s="6" t="s">
        <v>1083</v>
      </c>
    </row>
    <row r="977" spans="1:4" ht="12.75">
      <c r="A977" s="6" t="s">
        <v>1915</v>
      </c>
      <c r="B977" s="6" t="s">
        <v>1916</v>
      </c>
      <c r="C977" s="6" t="s">
        <v>189</v>
      </c>
      <c r="D977" s="6" t="s">
        <v>189</v>
      </c>
    </row>
    <row r="978" spans="1:4" ht="12.75">
      <c r="A978" s="6" t="s">
        <v>1917</v>
      </c>
      <c r="B978" s="6" t="s">
        <v>1886</v>
      </c>
      <c r="C978" s="6" t="s">
        <v>189</v>
      </c>
      <c r="D978" s="6" t="s">
        <v>1083</v>
      </c>
    </row>
    <row r="979" spans="1:4" ht="12.75">
      <c r="A979" s="6" t="s">
        <v>1918</v>
      </c>
      <c r="B979" s="6" t="s">
        <v>1888</v>
      </c>
      <c r="C979" s="6" t="s">
        <v>189</v>
      </c>
      <c r="D979" s="6" t="s">
        <v>1083</v>
      </c>
    </row>
    <row r="980" spans="1:4" ht="12.75">
      <c r="A980" s="6" t="s">
        <v>1919</v>
      </c>
      <c r="B980" s="6" t="s">
        <v>1890</v>
      </c>
      <c r="C980" s="6" t="s">
        <v>189</v>
      </c>
      <c r="D980" s="6" t="s">
        <v>1083</v>
      </c>
    </row>
    <row r="981" spans="1:4" ht="12.75">
      <c r="A981" s="6" t="s">
        <v>1920</v>
      </c>
      <c r="B981" s="6" t="s">
        <v>1892</v>
      </c>
      <c r="C981" s="6" t="s">
        <v>189</v>
      </c>
      <c r="D981" s="6" t="s">
        <v>1083</v>
      </c>
    </row>
    <row r="982" spans="1:4" ht="12.75">
      <c r="A982" s="6" t="s">
        <v>1921</v>
      </c>
      <c r="B982" s="6" t="s">
        <v>1922</v>
      </c>
      <c r="C982" s="6" t="s">
        <v>189</v>
      </c>
      <c r="D982" s="6" t="s">
        <v>1083</v>
      </c>
    </row>
    <row r="983" spans="1:4" ht="12.75">
      <c r="A983" s="6" t="s">
        <v>1923</v>
      </c>
      <c r="B983" s="6" t="s">
        <v>1924</v>
      </c>
      <c r="C983" s="6" t="s">
        <v>266</v>
      </c>
      <c r="D983" s="6" t="s">
        <v>1083</v>
      </c>
    </row>
    <row r="984" spans="1:4" ht="12.75">
      <c r="A984" s="6" t="s">
        <v>1925</v>
      </c>
      <c r="B984" s="6" t="s">
        <v>1926</v>
      </c>
      <c r="C984" s="6" t="s">
        <v>266</v>
      </c>
      <c r="D984" s="6" t="s">
        <v>1083</v>
      </c>
    </row>
    <row r="985" spans="1:4" ht="12.75">
      <c r="A985" s="6" t="s">
        <v>1927</v>
      </c>
      <c r="B985" s="6" t="s">
        <v>1928</v>
      </c>
      <c r="C985" s="6" t="s">
        <v>266</v>
      </c>
      <c r="D985" s="6" t="s">
        <v>1083</v>
      </c>
    </row>
    <row r="986" spans="1:4" ht="12.75">
      <c r="A986" s="6" t="s">
        <v>1929</v>
      </c>
      <c r="B986" s="6" t="s">
        <v>1930</v>
      </c>
      <c r="C986" s="6" t="s">
        <v>266</v>
      </c>
      <c r="D986" s="6" t="s">
        <v>1083</v>
      </c>
    </row>
    <row r="987" spans="1:4" ht="12.75">
      <c r="A987" s="6" t="s">
        <v>1931</v>
      </c>
      <c r="B987" s="6" t="s">
        <v>1932</v>
      </c>
      <c r="C987" s="6" t="s">
        <v>189</v>
      </c>
      <c r="D987" s="6" t="s">
        <v>189</v>
      </c>
    </row>
    <row r="988" spans="1:4" ht="12.75">
      <c r="A988" s="6" t="s">
        <v>1933</v>
      </c>
      <c r="B988" s="6" t="s">
        <v>1932</v>
      </c>
      <c r="C988" s="6" t="s">
        <v>189</v>
      </c>
      <c r="D988" s="6" t="s">
        <v>194</v>
      </c>
    </row>
    <row r="989" spans="1:4" ht="12.75">
      <c r="A989" s="6" t="s">
        <v>1934</v>
      </c>
      <c r="B989" s="6" t="s">
        <v>1935</v>
      </c>
      <c r="C989" s="6" t="s">
        <v>189</v>
      </c>
      <c r="D989" s="6" t="s">
        <v>189</v>
      </c>
    </row>
    <row r="990" spans="1:4" ht="12.75">
      <c r="A990" s="6" t="s">
        <v>1936</v>
      </c>
      <c r="B990" s="6" t="s">
        <v>1937</v>
      </c>
      <c r="C990" s="6" t="s">
        <v>189</v>
      </c>
      <c r="D990" s="6" t="s">
        <v>189</v>
      </c>
    </row>
    <row r="991" spans="1:4" ht="12.75">
      <c r="A991" s="6" t="s">
        <v>1938</v>
      </c>
      <c r="B991" s="6" t="s">
        <v>193</v>
      </c>
      <c r="C991" s="6" t="s">
        <v>189</v>
      </c>
      <c r="D991" s="6" t="s">
        <v>194</v>
      </c>
    </row>
    <row r="992" spans="1:4" ht="12.75">
      <c r="A992" s="6" t="s">
        <v>1939</v>
      </c>
      <c r="B992" s="6" t="s">
        <v>196</v>
      </c>
      <c r="C992" s="6" t="s">
        <v>189</v>
      </c>
      <c r="D992" s="6" t="s">
        <v>194</v>
      </c>
    </row>
    <row r="993" spans="1:4" ht="12.75">
      <c r="A993" s="6" t="s">
        <v>1940</v>
      </c>
      <c r="B993" s="6" t="s">
        <v>198</v>
      </c>
      <c r="C993" s="6" t="s">
        <v>189</v>
      </c>
      <c r="D993" s="6" t="s">
        <v>194</v>
      </c>
    </row>
    <row r="994" spans="1:4" ht="12.75">
      <c r="A994" s="6" t="s">
        <v>1941</v>
      </c>
      <c r="B994" s="6" t="s">
        <v>212</v>
      </c>
      <c r="C994" s="6" t="s">
        <v>189</v>
      </c>
      <c r="D994" s="6" t="s">
        <v>194</v>
      </c>
    </row>
    <row r="995" spans="1:4" ht="12.75">
      <c r="A995" s="6" t="s">
        <v>1942</v>
      </c>
      <c r="B995" s="6" t="s">
        <v>1943</v>
      </c>
      <c r="C995" s="6" t="s">
        <v>189</v>
      </c>
      <c r="D995" s="6" t="s">
        <v>194</v>
      </c>
    </row>
    <row r="996" spans="1:4" ht="12.75">
      <c r="A996" s="6" t="s">
        <v>1944</v>
      </c>
      <c r="B996" s="6" t="s">
        <v>1945</v>
      </c>
      <c r="C996" s="6" t="s">
        <v>189</v>
      </c>
      <c r="D996" s="6" t="s">
        <v>194</v>
      </c>
    </row>
    <row r="997" spans="1:4" ht="12.75">
      <c r="A997" s="6" t="s">
        <v>1946</v>
      </c>
      <c r="B997" s="6" t="s">
        <v>1947</v>
      </c>
      <c r="C997" s="6" t="s">
        <v>189</v>
      </c>
      <c r="D997" s="6" t="s">
        <v>194</v>
      </c>
    </row>
    <row r="998" spans="1:4" ht="12.75">
      <c r="A998" s="6" t="s">
        <v>1948</v>
      </c>
      <c r="B998" s="6" t="s">
        <v>1949</v>
      </c>
      <c r="C998" s="6" t="s">
        <v>189</v>
      </c>
      <c r="D998" s="6" t="s">
        <v>194</v>
      </c>
    </row>
    <row r="999" spans="1:4" ht="12.75">
      <c r="A999" s="6" t="s">
        <v>1950</v>
      </c>
      <c r="B999" s="6" t="s">
        <v>1951</v>
      </c>
      <c r="C999" s="6" t="s">
        <v>189</v>
      </c>
      <c r="D999" s="6" t="s">
        <v>194</v>
      </c>
    </row>
    <row r="1000" spans="1:4" ht="12.75">
      <c r="A1000" s="6" t="s">
        <v>1952</v>
      </c>
      <c r="B1000" s="6" t="s">
        <v>1953</v>
      </c>
      <c r="C1000" s="6" t="s">
        <v>189</v>
      </c>
      <c r="D1000" s="6" t="s">
        <v>194</v>
      </c>
    </row>
    <row r="1001" spans="1:4" ht="12.75">
      <c r="A1001" s="6" t="s">
        <v>1954</v>
      </c>
      <c r="B1001" s="6" t="s">
        <v>1955</v>
      </c>
      <c r="C1001" s="6" t="s">
        <v>189</v>
      </c>
      <c r="D1001" s="6" t="s">
        <v>194</v>
      </c>
    </row>
    <row r="1002" spans="1:4" ht="12.75">
      <c r="A1002" s="6" t="s">
        <v>1956</v>
      </c>
      <c r="B1002" s="6" t="s">
        <v>1957</v>
      </c>
      <c r="C1002" s="6" t="s">
        <v>189</v>
      </c>
      <c r="D1002" s="6" t="s">
        <v>194</v>
      </c>
    </row>
    <row r="1003" spans="1:4" ht="12.75">
      <c r="A1003" s="6" t="s">
        <v>1958</v>
      </c>
      <c r="B1003" s="6" t="s">
        <v>1959</v>
      </c>
      <c r="C1003" s="6" t="s">
        <v>189</v>
      </c>
      <c r="D1003" s="6" t="s">
        <v>194</v>
      </c>
    </row>
    <row r="1004" spans="1:4" ht="12.75">
      <c r="A1004" s="6" t="s">
        <v>1960</v>
      </c>
      <c r="B1004" s="6" t="s">
        <v>1961</v>
      </c>
      <c r="C1004" s="6" t="s">
        <v>189</v>
      </c>
      <c r="D1004" s="6" t="s">
        <v>194</v>
      </c>
    </row>
    <row r="1005" spans="1:4" ht="12.75">
      <c r="A1005" s="6" t="s">
        <v>1962</v>
      </c>
      <c r="B1005" s="6" t="s">
        <v>1963</v>
      </c>
      <c r="C1005" s="6" t="s">
        <v>189</v>
      </c>
      <c r="D1005" s="6" t="s">
        <v>194</v>
      </c>
    </row>
    <row r="1006" spans="1:4" ht="12.75">
      <c r="A1006" s="6" t="s">
        <v>1964</v>
      </c>
      <c r="B1006" s="6" t="s">
        <v>1965</v>
      </c>
      <c r="C1006" s="6" t="s">
        <v>189</v>
      </c>
      <c r="D1006" s="6" t="s">
        <v>194</v>
      </c>
    </row>
    <row r="1007" spans="1:4" ht="12.75">
      <c r="A1007" s="6" t="s">
        <v>1966</v>
      </c>
      <c r="B1007" s="6" t="s">
        <v>1967</v>
      </c>
      <c r="C1007" s="6" t="s">
        <v>189</v>
      </c>
      <c r="D1007" s="6" t="s">
        <v>194</v>
      </c>
    </row>
    <row r="1008" spans="1:4" ht="12.75">
      <c r="A1008" s="6" t="s">
        <v>1968</v>
      </c>
      <c r="B1008" s="6" t="s">
        <v>1969</v>
      </c>
      <c r="C1008" s="6" t="s">
        <v>189</v>
      </c>
      <c r="D1008" s="6" t="s">
        <v>194</v>
      </c>
    </row>
    <row r="1009" spans="1:4" ht="12.75">
      <c r="A1009" s="6" t="s">
        <v>1970</v>
      </c>
      <c r="B1009" s="6" t="s">
        <v>1971</v>
      </c>
      <c r="C1009" s="6" t="s">
        <v>189</v>
      </c>
      <c r="D1009" s="6" t="s">
        <v>194</v>
      </c>
    </row>
    <row r="1010" spans="1:4" ht="12.75">
      <c r="A1010" s="6" t="s">
        <v>1972</v>
      </c>
      <c r="B1010" s="6" t="s">
        <v>1973</v>
      </c>
      <c r="C1010" s="6" t="s">
        <v>189</v>
      </c>
      <c r="D1010" s="6" t="s">
        <v>194</v>
      </c>
    </row>
    <row r="1011" spans="1:4" ht="12.75">
      <c r="A1011" s="6" t="s">
        <v>1974</v>
      </c>
      <c r="B1011" s="6" t="s">
        <v>1975</v>
      </c>
      <c r="C1011" s="6" t="s">
        <v>189</v>
      </c>
      <c r="D1011" s="6" t="s">
        <v>194</v>
      </c>
    </row>
    <row r="1012" spans="1:4" ht="12.75">
      <c r="A1012" s="6" t="s">
        <v>1976</v>
      </c>
      <c r="B1012" s="6" t="s">
        <v>1977</v>
      </c>
      <c r="C1012" s="6" t="s">
        <v>189</v>
      </c>
      <c r="D1012" s="6" t="s">
        <v>194</v>
      </c>
    </row>
    <row r="1013" spans="1:4" ht="12.75">
      <c r="A1013" s="6" t="s">
        <v>1978</v>
      </c>
      <c r="B1013" s="6" t="s">
        <v>1979</v>
      </c>
      <c r="C1013" s="6" t="s">
        <v>189</v>
      </c>
      <c r="D1013" s="6" t="s">
        <v>194</v>
      </c>
    </row>
    <row r="1014" spans="1:4" ht="12.75">
      <c r="A1014" s="6" t="s">
        <v>1980</v>
      </c>
      <c r="B1014" s="6" t="s">
        <v>1981</v>
      </c>
      <c r="C1014" s="6" t="s">
        <v>189</v>
      </c>
      <c r="D1014" s="6" t="s">
        <v>194</v>
      </c>
    </row>
    <row r="1015" spans="1:4" ht="12.75">
      <c r="A1015" s="6" t="s">
        <v>1982</v>
      </c>
      <c r="B1015" s="6" t="s">
        <v>1983</v>
      </c>
      <c r="C1015" s="6" t="s">
        <v>189</v>
      </c>
      <c r="D1015" s="6" t="s">
        <v>194</v>
      </c>
    </row>
    <row r="1016" spans="1:4" ht="12.75">
      <c r="A1016" s="6" t="s">
        <v>1984</v>
      </c>
      <c r="B1016" s="6" t="s">
        <v>1985</v>
      </c>
      <c r="C1016" s="6" t="s">
        <v>189</v>
      </c>
      <c r="D1016" s="6" t="s">
        <v>189</v>
      </c>
    </row>
    <row r="1017" spans="1:4" ht="12.75">
      <c r="A1017" s="6" t="s">
        <v>1986</v>
      </c>
      <c r="B1017" s="6" t="s">
        <v>193</v>
      </c>
      <c r="C1017" s="6" t="s">
        <v>189</v>
      </c>
      <c r="D1017" s="6" t="s">
        <v>194</v>
      </c>
    </row>
    <row r="1018" spans="1:4" ht="12.75">
      <c r="A1018" s="6" t="s">
        <v>1987</v>
      </c>
      <c r="B1018" s="6" t="s">
        <v>196</v>
      </c>
      <c r="C1018" s="6" t="s">
        <v>189</v>
      </c>
      <c r="D1018" s="6" t="s">
        <v>194</v>
      </c>
    </row>
    <row r="1019" spans="1:4" ht="12.75">
      <c r="A1019" s="6" t="s">
        <v>1988</v>
      </c>
      <c r="B1019" s="6" t="s">
        <v>198</v>
      </c>
      <c r="C1019" s="6" t="s">
        <v>189</v>
      </c>
      <c r="D1019" s="6" t="s">
        <v>194</v>
      </c>
    </row>
    <row r="1020" spans="1:4" ht="12.75">
      <c r="A1020" s="6" t="s">
        <v>1989</v>
      </c>
      <c r="B1020" s="6" t="s">
        <v>1990</v>
      </c>
      <c r="C1020" s="6" t="s">
        <v>189</v>
      </c>
      <c r="D1020" s="6" t="s">
        <v>194</v>
      </c>
    </row>
    <row r="1021" spans="1:4" ht="12.75">
      <c r="A1021" s="6" t="s">
        <v>1991</v>
      </c>
      <c r="B1021" s="6" t="s">
        <v>1992</v>
      </c>
      <c r="C1021" s="6" t="s">
        <v>189</v>
      </c>
      <c r="D1021" s="6" t="s">
        <v>194</v>
      </c>
    </row>
    <row r="1022" spans="1:4" ht="12.75">
      <c r="A1022" s="6" t="s">
        <v>1993</v>
      </c>
      <c r="B1022" s="6" t="s">
        <v>1994</v>
      </c>
      <c r="C1022" s="6" t="s">
        <v>189</v>
      </c>
      <c r="D1022" s="6" t="s">
        <v>194</v>
      </c>
    </row>
    <row r="1023" spans="1:4" ht="12.75">
      <c r="A1023" s="6" t="s">
        <v>1995</v>
      </c>
      <c r="B1023" s="6" t="s">
        <v>1996</v>
      </c>
      <c r="C1023" s="6" t="s">
        <v>189</v>
      </c>
      <c r="D1023" s="6" t="s">
        <v>194</v>
      </c>
    </row>
    <row r="1024" spans="1:4" ht="12.75">
      <c r="A1024" s="6" t="s">
        <v>1997</v>
      </c>
      <c r="B1024" s="6" t="s">
        <v>1998</v>
      </c>
      <c r="C1024" s="6" t="s">
        <v>189</v>
      </c>
      <c r="D1024" s="6" t="s">
        <v>194</v>
      </c>
    </row>
    <row r="1025" spans="1:4" ht="12.75">
      <c r="A1025" s="6" t="s">
        <v>1999</v>
      </c>
      <c r="B1025" s="6" t="s">
        <v>2000</v>
      </c>
      <c r="C1025" s="6" t="s">
        <v>189</v>
      </c>
      <c r="D1025" s="6" t="s">
        <v>194</v>
      </c>
    </row>
    <row r="1026" spans="1:4" ht="12.75">
      <c r="A1026" s="6" t="s">
        <v>2001</v>
      </c>
      <c r="B1026" s="6" t="s">
        <v>2002</v>
      </c>
      <c r="C1026" s="6" t="s">
        <v>189</v>
      </c>
      <c r="D1026" s="6" t="s">
        <v>194</v>
      </c>
    </row>
    <row r="1027" spans="1:4" ht="12.75">
      <c r="A1027" s="6" t="s">
        <v>2003</v>
      </c>
      <c r="B1027" s="6" t="s">
        <v>2004</v>
      </c>
      <c r="C1027" s="6" t="s">
        <v>189</v>
      </c>
      <c r="D1027" s="6" t="s">
        <v>194</v>
      </c>
    </row>
    <row r="1028" spans="1:4" ht="12.75">
      <c r="A1028" s="6" t="s">
        <v>2005</v>
      </c>
      <c r="B1028" s="6" t="s">
        <v>2006</v>
      </c>
      <c r="C1028" s="6" t="s">
        <v>189</v>
      </c>
      <c r="D1028" s="6" t="s">
        <v>194</v>
      </c>
    </row>
    <row r="1029" spans="1:4" ht="12.75">
      <c r="A1029" s="6" t="s">
        <v>2007</v>
      </c>
      <c r="B1029" s="6" t="s">
        <v>2008</v>
      </c>
      <c r="C1029" s="6" t="s">
        <v>189</v>
      </c>
      <c r="D1029" s="6" t="s">
        <v>194</v>
      </c>
    </row>
    <row r="1030" spans="1:4" ht="12.75">
      <c r="A1030" s="6" t="s">
        <v>2009</v>
      </c>
      <c r="B1030" s="6" t="s">
        <v>2010</v>
      </c>
      <c r="C1030" s="6" t="s">
        <v>189</v>
      </c>
      <c r="D1030" s="6" t="s">
        <v>194</v>
      </c>
    </row>
    <row r="1031" spans="1:4" ht="12.75">
      <c r="A1031" s="6" t="s">
        <v>2011</v>
      </c>
      <c r="B1031" s="6" t="s">
        <v>2012</v>
      </c>
      <c r="C1031" s="6" t="s">
        <v>189</v>
      </c>
      <c r="D1031" s="6" t="s">
        <v>194</v>
      </c>
    </row>
    <row r="1032" spans="1:4" ht="12.75">
      <c r="A1032" s="6" t="s">
        <v>2013</v>
      </c>
      <c r="B1032" s="6" t="s">
        <v>2014</v>
      </c>
      <c r="C1032" s="6" t="s">
        <v>189</v>
      </c>
      <c r="D1032" s="6" t="s">
        <v>194</v>
      </c>
    </row>
    <row r="1033" spans="1:4" ht="12.75">
      <c r="A1033" s="6" t="s">
        <v>2015</v>
      </c>
      <c r="B1033" s="6" t="s">
        <v>2016</v>
      </c>
      <c r="C1033" s="6" t="s">
        <v>189</v>
      </c>
      <c r="D1033" s="6" t="s">
        <v>194</v>
      </c>
    </row>
    <row r="1034" spans="1:4" ht="12.75">
      <c r="A1034" s="6" t="s">
        <v>2017</v>
      </c>
      <c r="B1034" s="6" t="s">
        <v>2018</v>
      </c>
      <c r="C1034" s="6" t="s">
        <v>189</v>
      </c>
      <c r="D1034" s="6" t="s">
        <v>194</v>
      </c>
    </row>
    <row r="1035" spans="1:4" ht="12.75">
      <c r="A1035" s="6" t="s">
        <v>2019</v>
      </c>
      <c r="B1035" s="6" t="s">
        <v>2020</v>
      </c>
      <c r="C1035" s="6" t="s">
        <v>189</v>
      </c>
      <c r="D1035" s="6" t="s">
        <v>194</v>
      </c>
    </row>
    <row r="1036" spans="1:4" ht="12.75">
      <c r="A1036" s="6" t="s">
        <v>2021</v>
      </c>
      <c r="B1036" s="6" t="s">
        <v>2022</v>
      </c>
      <c r="C1036" s="6" t="s">
        <v>189</v>
      </c>
      <c r="D1036" s="6" t="s">
        <v>194</v>
      </c>
    </row>
    <row r="1037" spans="1:4" ht="12.75">
      <c r="A1037" s="6" t="s">
        <v>2023</v>
      </c>
      <c r="B1037" s="6" t="s">
        <v>2024</v>
      </c>
      <c r="C1037" s="6" t="s">
        <v>189</v>
      </c>
      <c r="D1037" s="6" t="s">
        <v>194</v>
      </c>
    </row>
    <row r="1038" spans="1:4" ht="12.75">
      <c r="A1038" s="6" t="s">
        <v>2025</v>
      </c>
      <c r="B1038" s="6" t="s">
        <v>2026</v>
      </c>
      <c r="C1038" s="6" t="s">
        <v>189</v>
      </c>
      <c r="D1038" s="6" t="s">
        <v>194</v>
      </c>
    </row>
    <row r="1039" spans="1:4" ht="12.75">
      <c r="A1039" s="6" t="s">
        <v>2027</v>
      </c>
      <c r="B1039" s="6" t="s">
        <v>2028</v>
      </c>
      <c r="C1039" s="6" t="s">
        <v>189</v>
      </c>
      <c r="D1039" s="6" t="s">
        <v>194</v>
      </c>
    </row>
    <row r="1040" spans="1:4" ht="12.75">
      <c r="A1040" s="6" t="s">
        <v>2029</v>
      </c>
      <c r="B1040" s="6" t="s">
        <v>2030</v>
      </c>
      <c r="C1040" s="6" t="s">
        <v>189</v>
      </c>
      <c r="D1040" s="6" t="s">
        <v>194</v>
      </c>
    </row>
    <row r="1041" spans="1:4" ht="12.75">
      <c r="A1041" s="6" t="s">
        <v>2031</v>
      </c>
      <c r="B1041" s="6" t="s">
        <v>2032</v>
      </c>
      <c r="C1041" s="6" t="s">
        <v>189</v>
      </c>
      <c r="D1041" s="6" t="s">
        <v>194</v>
      </c>
    </row>
    <row r="1042" spans="1:4" ht="12.75">
      <c r="A1042" s="6" t="s">
        <v>2033</v>
      </c>
      <c r="B1042" s="6" t="s">
        <v>2034</v>
      </c>
      <c r="C1042" s="6" t="s">
        <v>189</v>
      </c>
      <c r="D1042" s="6" t="s">
        <v>194</v>
      </c>
    </row>
    <row r="1043" spans="1:4" ht="12.75">
      <c r="A1043" s="6" t="s">
        <v>2035</v>
      </c>
      <c r="B1043" s="6" t="s">
        <v>2036</v>
      </c>
      <c r="C1043" s="6" t="s">
        <v>189</v>
      </c>
      <c r="D1043" s="6" t="s">
        <v>194</v>
      </c>
    </row>
    <row r="1044" spans="1:4" ht="12.75">
      <c r="A1044" s="6" t="s">
        <v>2037</v>
      </c>
      <c r="B1044" s="6" t="s">
        <v>2038</v>
      </c>
      <c r="C1044" s="6" t="s">
        <v>189</v>
      </c>
      <c r="D1044" s="6" t="s">
        <v>189</v>
      </c>
    </row>
    <row r="1045" spans="1:4" ht="12.75">
      <c r="A1045" s="6" t="s">
        <v>2039</v>
      </c>
      <c r="B1045" s="6" t="s">
        <v>193</v>
      </c>
      <c r="C1045" s="6" t="s">
        <v>189</v>
      </c>
      <c r="D1045" s="6" t="s">
        <v>194</v>
      </c>
    </row>
    <row r="1046" spans="1:4" ht="12.75">
      <c r="A1046" s="6" t="s">
        <v>2040</v>
      </c>
      <c r="B1046" s="6" t="s">
        <v>196</v>
      </c>
      <c r="C1046" s="6" t="s">
        <v>189</v>
      </c>
      <c r="D1046" s="6" t="s">
        <v>194</v>
      </c>
    </row>
    <row r="1047" spans="1:4" ht="12.75">
      <c r="A1047" s="6" t="s">
        <v>2041</v>
      </c>
      <c r="B1047" s="6" t="s">
        <v>198</v>
      </c>
      <c r="C1047" s="6" t="s">
        <v>189</v>
      </c>
      <c r="D1047" s="6" t="s">
        <v>194</v>
      </c>
    </row>
    <row r="1048" spans="1:4" ht="12.75">
      <c r="A1048" s="6" t="s">
        <v>2042</v>
      </c>
      <c r="B1048" s="6" t="s">
        <v>2043</v>
      </c>
      <c r="C1048" s="6" t="s">
        <v>189</v>
      </c>
      <c r="D1048" s="6" t="s">
        <v>194</v>
      </c>
    </row>
    <row r="1049" spans="1:4" ht="12.75">
      <c r="A1049" s="6" t="s">
        <v>2044</v>
      </c>
      <c r="B1049" s="6" t="s">
        <v>2045</v>
      </c>
      <c r="C1049" s="6" t="s">
        <v>189</v>
      </c>
      <c r="D1049" s="6" t="s">
        <v>194</v>
      </c>
    </row>
    <row r="1050" spans="1:4" ht="12.75">
      <c r="A1050" s="6" t="s">
        <v>2046</v>
      </c>
      <c r="B1050" s="6" t="s">
        <v>2047</v>
      </c>
      <c r="C1050" s="6" t="s">
        <v>189</v>
      </c>
      <c r="D1050" s="6" t="s">
        <v>194</v>
      </c>
    </row>
    <row r="1051" spans="1:4" ht="12.75">
      <c r="A1051" s="6" t="s">
        <v>2048</v>
      </c>
      <c r="B1051" s="6" t="s">
        <v>2049</v>
      </c>
      <c r="C1051" s="6" t="s">
        <v>189</v>
      </c>
      <c r="D1051" s="6" t="s">
        <v>194</v>
      </c>
    </row>
    <row r="1052" spans="1:4" ht="12.75">
      <c r="A1052" s="6" t="s">
        <v>2050</v>
      </c>
      <c r="B1052" s="6" t="s">
        <v>2051</v>
      </c>
      <c r="C1052" s="6" t="s">
        <v>189</v>
      </c>
      <c r="D1052" s="6" t="s">
        <v>194</v>
      </c>
    </row>
    <row r="1053" spans="1:4" ht="12.75">
      <c r="A1053" s="6" t="s">
        <v>2052</v>
      </c>
      <c r="B1053" s="6" t="s">
        <v>2053</v>
      </c>
      <c r="C1053" s="6" t="s">
        <v>189</v>
      </c>
      <c r="D1053" s="6" t="s">
        <v>194</v>
      </c>
    </row>
    <row r="1054" spans="1:4" ht="12.75">
      <c r="A1054" s="6" t="s">
        <v>2054</v>
      </c>
      <c r="B1054" s="6" t="s">
        <v>2055</v>
      </c>
      <c r="C1054" s="6" t="s">
        <v>189</v>
      </c>
      <c r="D1054" s="6" t="s">
        <v>194</v>
      </c>
    </row>
    <row r="1055" spans="1:4" ht="12.75">
      <c r="A1055" s="6" t="s">
        <v>2056</v>
      </c>
      <c r="B1055" s="6" t="s">
        <v>2057</v>
      </c>
      <c r="C1055" s="6" t="s">
        <v>189</v>
      </c>
      <c r="D1055" s="6" t="s">
        <v>194</v>
      </c>
    </row>
    <row r="1056" spans="1:4" ht="12.75">
      <c r="A1056" s="6" t="s">
        <v>2058</v>
      </c>
      <c r="B1056" s="6" t="s">
        <v>2059</v>
      </c>
      <c r="C1056" s="6" t="s">
        <v>189</v>
      </c>
      <c r="D1056" s="6" t="s">
        <v>194</v>
      </c>
    </row>
    <row r="1057" spans="1:4" ht="12.75">
      <c r="A1057" s="6" t="s">
        <v>2060</v>
      </c>
      <c r="B1057" s="6" t="s">
        <v>2061</v>
      </c>
      <c r="C1057" s="6" t="s">
        <v>189</v>
      </c>
      <c r="D1057" s="6" t="s">
        <v>194</v>
      </c>
    </row>
    <row r="1058" spans="1:4" ht="12.75">
      <c r="A1058" s="6" t="s">
        <v>2062</v>
      </c>
      <c r="B1058" s="6" t="s">
        <v>2063</v>
      </c>
      <c r="C1058" s="6" t="s">
        <v>189</v>
      </c>
      <c r="D1058" s="6" t="s">
        <v>194</v>
      </c>
    </row>
    <row r="1059" spans="1:4" ht="12.75">
      <c r="A1059" s="6" t="s">
        <v>2064</v>
      </c>
      <c r="B1059" s="6" t="s">
        <v>2065</v>
      </c>
      <c r="C1059" s="6" t="s">
        <v>189</v>
      </c>
      <c r="D1059" s="6" t="s">
        <v>194</v>
      </c>
    </row>
    <row r="1060" spans="1:4" ht="12.75">
      <c r="A1060" s="6" t="s">
        <v>2066</v>
      </c>
      <c r="B1060" s="6" t="s">
        <v>2067</v>
      </c>
      <c r="C1060" s="6" t="s">
        <v>189</v>
      </c>
      <c r="D1060" s="6" t="s">
        <v>194</v>
      </c>
    </row>
    <row r="1061" spans="1:4" ht="12.75">
      <c r="A1061" s="6" t="s">
        <v>2068</v>
      </c>
      <c r="B1061" s="6" t="s">
        <v>2069</v>
      </c>
      <c r="C1061" s="6" t="s">
        <v>189</v>
      </c>
      <c r="D1061" s="6" t="s">
        <v>194</v>
      </c>
    </row>
    <row r="1062" spans="1:4" ht="12.75">
      <c r="A1062" s="6" t="s">
        <v>2070</v>
      </c>
      <c r="B1062" s="6" t="s">
        <v>2071</v>
      </c>
      <c r="C1062" s="6" t="s">
        <v>189</v>
      </c>
      <c r="D1062" s="6" t="s">
        <v>194</v>
      </c>
    </row>
    <row r="1063" spans="1:4" ht="12.75">
      <c r="A1063" s="6" t="s">
        <v>2072</v>
      </c>
      <c r="B1063" s="6" t="s">
        <v>2073</v>
      </c>
      <c r="C1063" s="6" t="s">
        <v>802</v>
      </c>
      <c r="D1063" s="6" t="s">
        <v>194</v>
      </c>
    </row>
    <row r="1064" spans="1:4" ht="12.75">
      <c r="A1064" s="6" t="s">
        <v>2074</v>
      </c>
      <c r="B1064" s="6" t="s">
        <v>2075</v>
      </c>
      <c r="C1064" s="6" t="s">
        <v>189</v>
      </c>
      <c r="D1064" s="6" t="s">
        <v>194</v>
      </c>
    </row>
    <row r="1065" spans="1:4" ht="12.75">
      <c r="A1065" s="6" t="s">
        <v>2076</v>
      </c>
      <c r="B1065" s="6" t="s">
        <v>2077</v>
      </c>
      <c r="C1065" s="6" t="s">
        <v>189</v>
      </c>
      <c r="D1065" s="6" t="s">
        <v>194</v>
      </c>
    </row>
    <row r="1066" spans="1:4" ht="12.75">
      <c r="A1066" s="6" t="s">
        <v>2078</v>
      </c>
      <c r="B1066" s="6" t="s">
        <v>2079</v>
      </c>
      <c r="C1066" s="6" t="s">
        <v>189</v>
      </c>
      <c r="D1066" s="6" t="s">
        <v>194</v>
      </c>
    </row>
    <row r="1067" spans="1:4" ht="12.75">
      <c r="A1067" s="6" t="s">
        <v>2080</v>
      </c>
      <c r="B1067" s="6" t="s">
        <v>2081</v>
      </c>
      <c r="C1067" s="6" t="s">
        <v>189</v>
      </c>
      <c r="D1067" s="6" t="s">
        <v>194</v>
      </c>
    </row>
    <row r="1068" spans="1:4" ht="12.75">
      <c r="A1068" s="6" t="s">
        <v>2082</v>
      </c>
      <c r="B1068" s="6" t="s">
        <v>2022</v>
      </c>
      <c r="C1068" s="6" t="s">
        <v>189</v>
      </c>
      <c r="D1068" s="6" t="s">
        <v>194</v>
      </c>
    </row>
    <row r="1069" spans="1:4" ht="12.75">
      <c r="A1069" s="6" t="s">
        <v>2083</v>
      </c>
      <c r="B1069" s="6" t="s">
        <v>2084</v>
      </c>
      <c r="C1069" s="6" t="s">
        <v>189</v>
      </c>
      <c r="D1069" s="6" t="s">
        <v>194</v>
      </c>
    </row>
    <row r="1070" spans="1:4" ht="12.75">
      <c r="A1070" s="6" t="s">
        <v>2085</v>
      </c>
      <c r="B1070" s="6" t="s">
        <v>2086</v>
      </c>
      <c r="C1070" s="6" t="s">
        <v>189</v>
      </c>
      <c r="D1070" s="6" t="s">
        <v>194</v>
      </c>
    </row>
    <row r="1071" spans="1:4" ht="12.75">
      <c r="A1071" s="6" t="s">
        <v>2087</v>
      </c>
      <c r="B1071" s="6" t="s">
        <v>2088</v>
      </c>
      <c r="C1071" s="6" t="s">
        <v>189</v>
      </c>
      <c r="D1071" s="6" t="s">
        <v>194</v>
      </c>
    </row>
    <row r="1072" spans="1:4" ht="12.75">
      <c r="A1072" s="6" t="s">
        <v>2089</v>
      </c>
      <c r="B1072" s="6" t="s">
        <v>2090</v>
      </c>
      <c r="C1072" s="6" t="s">
        <v>189</v>
      </c>
      <c r="D1072" s="6" t="s">
        <v>189</v>
      </c>
    </row>
    <row r="1073" spans="1:4" ht="12.75">
      <c r="A1073" s="6" t="s">
        <v>2091</v>
      </c>
      <c r="B1073" s="6" t="s">
        <v>193</v>
      </c>
      <c r="C1073" s="6" t="s">
        <v>189</v>
      </c>
      <c r="D1073" s="6" t="s">
        <v>194</v>
      </c>
    </row>
    <row r="1074" spans="1:4" ht="12.75">
      <c r="A1074" s="6" t="s">
        <v>2092</v>
      </c>
      <c r="B1074" s="6" t="s">
        <v>196</v>
      </c>
      <c r="C1074" s="6" t="s">
        <v>189</v>
      </c>
      <c r="D1074" s="6" t="s">
        <v>194</v>
      </c>
    </row>
    <row r="1075" spans="1:4" ht="12.75">
      <c r="A1075" s="6" t="s">
        <v>2093</v>
      </c>
      <c r="B1075" s="6" t="s">
        <v>198</v>
      </c>
      <c r="C1075" s="6" t="s">
        <v>189</v>
      </c>
      <c r="D1075" s="6" t="s">
        <v>194</v>
      </c>
    </row>
    <row r="1076" spans="1:4" ht="12.75">
      <c r="A1076" s="6" t="s">
        <v>2094</v>
      </c>
      <c r="B1076" s="6" t="s">
        <v>2095</v>
      </c>
      <c r="C1076" s="6" t="s">
        <v>189</v>
      </c>
      <c r="D1076" s="6" t="s">
        <v>194</v>
      </c>
    </row>
    <row r="1077" spans="1:4" ht="12.75">
      <c r="A1077" s="6" t="s">
        <v>2096</v>
      </c>
      <c r="B1077" s="6" t="s">
        <v>2097</v>
      </c>
      <c r="C1077" s="6" t="s">
        <v>189</v>
      </c>
      <c r="D1077" s="6" t="s">
        <v>194</v>
      </c>
    </row>
    <row r="1078" spans="1:4" ht="12.75">
      <c r="A1078" s="6" t="s">
        <v>2098</v>
      </c>
      <c r="B1078" s="6" t="s">
        <v>2099</v>
      </c>
      <c r="C1078" s="6" t="s">
        <v>189</v>
      </c>
      <c r="D1078" s="6" t="s">
        <v>194</v>
      </c>
    </row>
    <row r="1079" spans="1:4" ht="12.75">
      <c r="A1079" s="6" t="s">
        <v>2100</v>
      </c>
      <c r="B1079" s="6" t="s">
        <v>2101</v>
      </c>
      <c r="C1079" s="6" t="s">
        <v>189</v>
      </c>
      <c r="D1079" s="6" t="s">
        <v>194</v>
      </c>
    </row>
    <row r="1080" spans="1:4" ht="12.75">
      <c r="A1080" s="6" t="s">
        <v>2102</v>
      </c>
      <c r="B1080" s="6" t="s">
        <v>2103</v>
      </c>
      <c r="C1080" s="6" t="s">
        <v>189</v>
      </c>
      <c r="D1080" s="6" t="s">
        <v>194</v>
      </c>
    </row>
    <row r="1081" spans="1:4" ht="12.75">
      <c r="A1081" s="6" t="s">
        <v>2104</v>
      </c>
      <c r="B1081" s="6" t="s">
        <v>2105</v>
      </c>
      <c r="C1081" s="6" t="s">
        <v>189</v>
      </c>
      <c r="D1081" s="6" t="s">
        <v>194</v>
      </c>
    </row>
    <row r="1082" spans="1:4" ht="12.75">
      <c r="A1082" s="6" t="s">
        <v>2106</v>
      </c>
      <c r="B1082" s="6" t="s">
        <v>2107</v>
      </c>
      <c r="C1082" s="6" t="s">
        <v>189</v>
      </c>
      <c r="D1082" s="6" t="s">
        <v>194</v>
      </c>
    </row>
    <row r="1083" spans="1:4" ht="12.75">
      <c r="A1083" s="6" t="s">
        <v>2108</v>
      </c>
      <c r="B1083" s="6" t="s">
        <v>2109</v>
      </c>
      <c r="C1083" s="6" t="s">
        <v>189</v>
      </c>
      <c r="D1083" s="6" t="s">
        <v>189</v>
      </c>
    </row>
    <row r="1084" spans="1:4" ht="12.75">
      <c r="A1084" s="6" t="s">
        <v>2110</v>
      </c>
      <c r="B1084" s="6" t="s">
        <v>193</v>
      </c>
      <c r="C1084" s="6" t="s">
        <v>189</v>
      </c>
      <c r="D1084" s="6" t="s">
        <v>194</v>
      </c>
    </row>
    <row r="1085" spans="1:4" ht="12.75">
      <c r="A1085" s="6" t="s">
        <v>2111</v>
      </c>
      <c r="B1085" s="6" t="s">
        <v>196</v>
      </c>
      <c r="C1085" s="6" t="s">
        <v>189</v>
      </c>
      <c r="D1085" s="6" t="s">
        <v>194</v>
      </c>
    </row>
    <row r="1086" spans="1:4" ht="12.75">
      <c r="A1086" s="6" t="s">
        <v>2112</v>
      </c>
      <c r="B1086" s="6" t="s">
        <v>198</v>
      </c>
      <c r="C1086" s="6" t="s">
        <v>189</v>
      </c>
      <c r="D1086" s="6" t="s">
        <v>194</v>
      </c>
    </row>
    <row r="1087" spans="1:4" ht="12.75">
      <c r="A1087" s="6" t="s">
        <v>2113</v>
      </c>
      <c r="B1087" s="6" t="s">
        <v>2114</v>
      </c>
      <c r="C1087" s="6" t="s">
        <v>189</v>
      </c>
      <c r="D1087" s="6" t="s">
        <v>194</v>
      </c>
    </row>
    <row r="1088" spans="1:4" ht="12.75">
      <c r="A1088" s="6" t="s">
        <v>2115</v>
      </c>
      <c r="B1088" s="6" t="s">
        <v>2116</v>
      </c>
      <c r="C1088" s="6" t="s">
        <v>189</v>
      </c>
      <c r="D1088" s="6" t="s">
        <v>194</v>
      </c>
    </row>
    <row r="1089" spans="1:4" ht="12.75">
      <c r="A1089" s="6" t="s">
        <v>2117</v>
      </c>
      <c r="B1089" s="6" t="s">
        <v>2118</v>
      </c>
      <c r="C1089" s="6" t="s">
        <v>189</v>
      </c>
      <c r="D1089" s="6" t="s">
        <v>194</v>
      </c>
    </row>
    <row r="1090" spans="1:4" ht="12.75">
      <c r="A1090" s="6" t="s">
        <v>2119</v>
      </c>
      <c r="B1090" s="6" t="s">
        <v>2120</v>
      </c>
      <c r="C1090" s="6" t="s">
        <v>189</v>
      </c>
      <c r="D1090" s="6" t="s">
        <v>194</v>
      </c>
    </row>
    <row r="1091" spans="1:4" ht="12.75">
      <c r="A1091" s="6" t="s">
        <v>2121</v>
      </c>
      <c r="B1091" s="6" t="s">
        <v>2122</v>
      </c>
      <c r="C1091" s="6" t="s">
        <v>189</v>
      </c>
      <c r="D1091" s="6" t="s">
        <v>194</v>
      </c>
    </row>
    <row r="1092" spans="1:4" ht="12.75">
      <c r="A1092" s="6" t="s">
        <v>2123</v>
      </c>
      <c r="B1092" s="6" t="s">
        <v>2124</v>
      </c>
      <c r="C1092" s="6" t="s">
        <v>189</v>
      </c>
      <c r="D1092" s="6" t="s">
        <v>194</v>
      </c>
    </row>
    <row r="1093" spans="1:4" ht="12.75">
      <c r="A1093" s="6" t="s">
        <v>2125</v>
      </c>
      <c r="B1093" s="6" t="s">
        <v>2126</v>
      </c>
      <c r="C1093" s="6" t="s">
        <v>189</v>
      </c>
      <c r="D1093" s="6" t="s">
        <v>194</v>
      </c>
    </row>
    <row r="1094" spans="1:4" ht="12.75">
      <c r="A1094" s="6" t="s">
        <v>2127</v>
      </c>
      <c r="B1094" s="6" t="s">
        <v>2128</v>
      </c>
      <c r="C1094" s="6" t="s">
        <v>189</v>
      </c>
      <c r="D1094" s="6" t="s">
        <v>189</v>
      </c>
    </row>
    <row r="1095" spans="1:4" ht="12.75">
      <c r="A1095" s="6" t="s">
        <v>2129</v>
      </c>
      <c r="B1095" s="6" t="s">
        <v>996</v>
      </c>
      <c r="C1095" s="6" t="s">
        <v>189</v>
      </c>
      <c r="D1095" s="6" t="s">
        <v>194</v>
      </c>
    </row>
    <row r="1096" spans="1:4" ht="12.75">
      <c r="A1096" s="6" t="s">
        <v>2130</v>
      </c>
      <c r="B1096" s="6" t="s">
        <v>2131</v>
      </c>
      <c r="C1096" s="6" t="s">
        <v>189</v>
      </c>
      <c r="D1096" s="6" t="s">
        <v>194</v>
      </c>
    </row>
    <row r="1097" spans="1:4" ht="12.75">
      <c r="A1097" s="6" t="s">
        <v>2132</v>
      </c>
      <c r="B1097" s="6" t="s">
        <v>2133</v>
      </c>
      <c r="C1097" s="6" t="s">
        <v>189</v>
      </c>
      <c r="D1097" s="6" t="s">
        <v>194</v>
      </c>
    </row>
    <row r="1098" spans="1:4" ht="12.75">
      <c r="A1098" s="6" t="s">
        <v>2134</v>
      </c>
      <c r="B1098" s="6" t="s">
        <v>2135</v>
      </c>
      <c r="C1098" s="6" t="s">
        <v>189</v>
      </c>
      <c r="D1098" s="6" t="s">
        <v>194</v>
      </c>
    </row>
    <row r="1099" spans="1:4" ht="12.75">
      <c r="A1099" s="6" t="s">
        <v>2136</v>
      </c>
      <c r="B1099" s="6" t="s">
        <v>2137</v>
      </c>
      <c r="C1099" s="6" t="s">
        <v>189</v>
      </c>
      <c r="D1099" s="6" t="s">
        <v>194</v>
      </c>
    </row>
    <row r="1100" spans="1:4" ht="12.75">
      <c r="A1100" s="6" t="s">
        <v>2138</v>
      </c>
      <c r="B1100" s="6" t="s">
        <v>2139</v>
      </c>
      <c r="C1100" s="6" t="s">
        <v>189</v>
      </c>
      <c r="D1100" s="6" t="s">
        <v>189</v>
      </c>
    </row>
    <row r="1101" spans="1:4" ht="12.75">
      <c r="A1101" s="6" t="s">
        <v>2140</v>
      </c>
      <c r="B1101" s="6" t="s">
        <v>2141</v>
      </c>
      <c r="C1101" s="6" t="s">
        <v>189</v>
      </c>
      <c r="D1101" s="6" t="s">
        <v>194</v>
      </c>
    </row>
    <row r="1102" spans="1:4" ht="12.75">
      <c r="A1102" s="6" t="s">
        <v>2142</v>
      </c>
      <c r="B1102" s="6" t="s">
        <v>2143</v>
      </c>
      <c r="C1102" s="6" t="s">
        <v>189</v>
      </c>
      <c r="D1102" s="6" t="s">
        <v>194</v>
      </c>
    </row>
    <row r="1103" spans="1:4" ht="12.75">
      <c r="A1103" s="6" t="s">
        <v>2144</v>
      </c>
      <c r="B1103" s="6" t="s">
        <v>2145</v>
      </c>
      <c r="C1103" s="6" t="s">
        <v>189</v>
      </c>
      <c r="D1103" s="6" t="s">
        <v>194</v>
      </c>
    </row>
    <row r="1104" spans="1:4" ht="12.75">
      <c r="A1104" s="6" t="s">
        <v>2146</v>
      </c>
      <c r="B1104" s="6" t="s">
        <v>2147</v>
      </c>
      <c r="C1104" s="6" t="s">
        <v>189</v>
      </c>
      <c r="D1104" s="6" t="s">
        <v>194</v>
      </c>
    </row>
    <row r="1105" spans="1:4" ht="12.75">
      <c r="A1105" s="6" t="s">
        <v>2148</v>
      </c>
      <c r="B1105" s="6" t="s">
        <v>2149</v>
      </c>
      <c r="C1105" s="6" t="s">
        <v>883</v>
      </c>
      <c r="D1105" s="6" t="s">
        <v>194</v>
      </c>
    </row>
    <row r="1106" spans="1:4" ht="12.75">
      <c r="A1106" s="6" t="s">
        <v>2150</v>
      </c>
      <c r="B1106" s="6" t="s">
        <v>2151</v>
      </c>
      <c r="C1106" s="6" t="s">
        <v>189</v>
      </c>
      <c r="D1106" s="6" t="s">
        <v>194</v>
      </c>
    </row>
    <row r="1107" spans="1:4" ht="12.75">
      <c r="A1107" s="6" t="s">
        <v>2152</v>
      </c>
      <c r="B1107" s="6" t="s">
        <v>2153</v>
      </c>
      <c r="C1107" s="6" t="s">
        <v>189</v>
      </c>
      <c r="D1107" s="6" t="s">
        <v>189</v>
      </c>
    </row>
    <row r="1108" spans="1:4" ht="12.75">
      <c r="A1108" s="6" t="s">
        <v>2154</v>
      </c>
      <c r="B1108" s="6" t="s">
        <v>2155</v>
      </c>
      <c r="C1108" s="6" t="s">
        <v>189</v>
      </c>
      <c r="D1108" s="6" t="s">
        <v>194</v>
      </c>
    </row>
    <row r="1109" spans="1:4" ht="12.75">
      <c r="A1109" s="6" t="s">
        <v>2156</v>
      </c>
      <c r="B1109" s="6" t="s">
        <v>2157</v>
      </c>
      <c r="C1109" s="6" t="s">
        <v>189</v>
      </c>
      <c r="D1109" s="6" t="s">
        <v>194</v>
      </c>
    </row>
    <row r="1110" spans="1:4" ht="12.75">
      <c r="A1110" s="6" t="s">
        <v>2158</v>
      </c>
      <c r="B1110" s="6" t="s">
        <v>2159</v>
      </c>
      <c r="C1110" s="6" t="s">
        <v>802</v>
      </c>
      <c r="D1110" s="6" t="s">
        <v>194</v>
      </c>
    </row>
    <row r="1111" spans="1:4" ht="12.75">
      <c r="A1111" s="6" t="s">
        <v>2160</v>
      </c>
      <c r="B1111" s="6" t="s">
        <v>2161</v>
      </c>
      <c r="C1111" s="6" t="s">
        <v>802</v>
      </c>
      <c r="D1111" s="6" t="s">
        <v>194</v>
      </c>
    </row>
    <row r="1112" spans="1:4" ht="12.75">
      <c r="A1112" s="6" t="s">
        <v>2162</v>
      </c>
      <c r="B1112" s="6" t="s">
        <v>2163</v>
      </c>
      <c r="C1112" s="6" t="s">
        <v>802</v>
      </c>
      <c r="D1112" s="6" t="s">
        <v>194</v>
      </c>
    </row>
    <row r="1113" spans="1:4" ht="12.75">
      <c r="A1113" s="6" t="s">
        <v>2164</v>
      </c>
      <c r="B1113" s="6" t="s">
        <v>2165</v>
      </c>
      <c r="C1113" s="6" t="s">
        <v>189</v>
      </c>
      <c r="D1113" s="6" t="s">
        <v>194</v>
      </c>
    </row>
    <row r="1114" spans="1:4" ht="12.75">
      <c r="A1114" s="6" t="s">
        <v>2166</v>
      </c>
      <c r="B1114" s="6" t="s">
        <v>2167</v>
      </c>
      <c r="C1114" s="6" t="s">
        <v>266</v>
      </c>
      <c r="D1114" s="6" t="s">
        <v>189</v>
      </c>
    </row>
    <row r="1115" spans="1:4" ht="12.75">
      <c r="A1115" s="6" t="s">
        <v>2168</v>
      </c>
      <c r="B1115" s="6" t="s">
        <v>2169</v>
      </c>
      <c r="C1115" s="6" t="s">
        <v>266</v>
      </c>
      <c r="D1115" s="6" t="s">
        <v>194</v>
      </c>
    </row>
    <row r="1116" spans="1:4" ht="12.75">
      <c r="A1116" s="6" t="s">
        <v>2170</v>
      </c>
      <c r="B1116" s="6" t="s">
        <v>2171</v>
      </c>
      <c r="C1116" s="6" t="s">
        <v>266</v>
      </c>
      <c r="D1116" s="6" t="s">
        <v>194</v>
      </c>
    </row>
    <row r="1117" spans="1:4" ht="12.75">
      <c r="A1117" s="6" t="s">
        <v>2172</v>
      </c>
      <c r="B1117" s="6" t="s">
        <v>2173</v>
      </c>
      <c r="C1117" s="6" t="s">
        <v>266</v>
      </c>
      <c r="D1117" s="6" t="s">
        <v>194</v>
      </c>
    </row>
    <row r="1118" spans="1:4" ht="12.75">
      <c r="A1118" s="6" t="s">
        <v>2174</v>
      </c>
      <c r="B1118" s="6" t="s">
        <v>2175</v>
      </c>
      <c r="C1118" s="6" t="s">
        <v>189</v>
      </c>
      <c r="D1118" s="6" t="s">
        <v>189</v>
      </c>
    </row>
    <row r="1119" spans="1:4" ht="12.75">
      <c r="A1119" s="6" t="s">
        <v>2176</v>
      </c>
      <c r="B1119" s="6" t="s">
        <v>1394</v>
      </c>
      <c r="C1119" s="6" t="s">
        <v>189</v>
      </c>
      <c r="D1119" s="6" t="s">
        <v>1083</v>
      </c>
    </row>
    <row r="1120" spans="1:4" ht="12.75">
      <c r="A1120" s="6" t="s">
        <v>2177</v>
      </c>
      <c r="B1120" s="6" t="s">
        <v>2178</v>
      </c>
      <c r="C1120" s="6" t="s">
        <v>189</v>
      </c>
      <c r="D1120" s="6" t="s">
        <v>1083</v>
      </c>
    </row>
    <row r="1121" spans="1:4" ht="12.75">
      <c r="A1121" s="6" t="s">
        <v>2179</v>
      </c>
      <c r="B1121" s="6" t="s">
        <v>2180</v>
      </c>
      <c r="C1121" s="6" t="s">
        <v>189</v>
      </c>
      <c r="D1121" s="6" t="s">
        <v>1083</v>
      </c>
    </row>
    <row r="1122" spans="1:4" ht="12.75">
      <c r="A1122" s="6" t="s">
        <v>2181</v>
      </c>
      <c r="B1122" s="6" t="s">
        <v>2182</v>
      </c>
      <c r="C1122" s="6" t="s">
        <v>189</v>
      </c>
      <c r="D1122" s="6" t="s">
        <v>1083</v>
      </c>
    </row>
    <row r="1123" spans="1:4" ht="12.75">
      <c r="A1123" s="6" t="s">
        <v>2183</v>
      </c>
      <c r="B1123" s="6" t="s">
        <v>2184</v>
      </c>
      <c r="C1123" s="6" t="s">
        <v>189</v>
      </c>
      <c r="D1123" s="6" t="s">
        <v>189</v>
      </c>
    </row>
    <row r="1124" spans="1:4" ht="12.75">
      <c r="A1124" s="6" t="s">
        <v>2185</v>
      </c>
      <c r="B1124" s="6" t="s">
        <v>1394</v>
      </c>
      <c r="C1124" s="6" t="s">
        <v>189</v>
      </c>
      <c r="D1124" s="6" t="s">
        <v>1083</v>
      </c>
    </row>
    <row r="1125" spans="1:4" ht="12.75">
      <c r="A1125" s="6" t="s">
        <v>2186</v>
      </c>
      <c r="B1125" s="6" t="s">
        <v>2178</v>
      </c>
      <c r="C1125" s="6" t="s">
        <v>189</v>
      </c>
      <c r="D1125" s="6" t="s">
        <v>1083</v>
      </c>
    </row>
    <row r="1126" spans="1:4" ht="12.75">
      <c r="A1126" s="6" t="s">
        <v>2187</v>
      </c>
      <c r="B1126" s="6" t="s">
        <v>2188</v>
      </c>
      <c r="C1126" s="6" t="s">
        <v>189</v>
      </c>
      <c r="D1126" s="6" t="s">
        <v>1083</v>
      </c>
    </row>
    <row r="1127" spans="1:4" ht="12.75">
      <c r="A1127" s="6" t="s">
        <v>2189</v>
      </c>
      <c r="B1127" s="6" t="s">
        <v>2190</v>
      </c>
      <c r="C1127" s="6" t="s">
        <v>189</v>
      </c>
      <c r="D1127" s="6" t="s">
        <v>1083</v>
      </c>
    </row>
    <row r="1128" spans="1:4" ht="12.75">
      <c r="A1128" s="6" t="s">
        <v>2191</v>
      </c>
      <c r="B1128" s="6" t="s">
        <v>2192</v>
      </c>
      <c r="C1128" s="6" t="s">
        <v>189</v>
      </c>
      <c r="D1128" s="6" t="s">
        <v>189</v>
      </c>
    </row>
    <row r="1129" spans="1:4" ht="12.75">
      <c r="A1129" s="6" t="s">
        <v>2193</v>
      </c>
      <c r="B1129" s="6" t="s">
        <v>2095</v>
      </c>
      <c r="C1129" s="6" t="s">
        <v>189</v>
      </c>
      <c r="D1129" s="6" t="s">
        <v>1083</v>
      </c>
    </row>
    <row r="1130" spans="1:4" ht="12.75">
      <c r="A1130" s="6" t="s">
        <v>2194</v>
      </c>
      <c r="B1130" s="6" t="s">
        <v>2195</v>
      </c>
      <c r="C1130" s="6" t="s">
        <v>189</v>
      </c>
      <c r="D1130" s="6" t="s">
        <v>1083</v>
      </c>
    </row>
    <row r="1131" spans="1:4" ht="12.75">
      <c r="A1131" s="6" t="s">
        <v>2196</v>
      </c>
      <c r="B1131" s="6" t="s">
        <v>2197</v>
      </c>
      <c r="C1131" s="6" t="s">
        <v>189</v>
      </c>
      <c r="D1131" s="6" t="s">
        <v>189</v>
      </c>
    </row>
    <row r="1132" spans="1:4" ht="12.75">
      <c r="A1132" s="6" t="s">
        <v>2198</v>
      </c>
      <c r="B1132" s="6" t="s">
        <v>2095</v>
      </c>
      <c r="C1132" s="6" t="s">
        <v>189</v>
      </c>
      <c r="D1132" s="6" t="s">
        <v>1083</v>
      </c>
    </row>
    <row r="1133" spans="1:4" ht="12.75">
      <c r="A1133" s="6" t="s">
        <v>2199</v>
      </c>
      <c r="B1133" s="6" t="s">
        <v>2200</v>
      </c>
      <c r="C1133" s="6" t="s">
        <v>189</v>
      </c>
      <c r="D1133" s="6" t="s">
        <v>1083</v>
      </c>
    </row>
    <row r="1134" spans="1:4" ht="12.75">
      <c r="A1134" s="6" t="s">
        <v>2201</v>
      </c>
      <c r="B1134" s="6" t="s">
        <v>2202</v>
      </c>
      <c r="C1134" s="6" t="s">
        <v>189</v>
      </c>
      <c r="D1134" s="6" t="s">
        <v>1083</v>
      </c>
    </row>
    <row r="1135" spans="1:4" ht="12.75">
      <c r="A1135" s="6" t="s">
        <v>2203</v>
      </c>
      <c r="B1135" s="6" t="s">
        <v>2204</v>
      </c>
      <c r="C1135" s="6" t="s">
        <v>189</v>
      </c>
      <c r="D1135" s="6" t="s">
        <v>1083</v>
      </c>
    </row>
    <row r="1136" spans="1:4" ht="12.75">
      <c r="A1136" s="6" t="s">
        <v>2205</v>
      </c>
      <c r="B1136" s="6" t="s">
        <v>2206</v>
      </c>
      <c r="C1136" s="6" t="s">
        <v>189</v>
      </c>
      <c r="D1136" s="6" t="s">
        <v>189</v>
      </c>
    </row>
    <row r="1137" spans="1:4" ht="12.75">
      <c r="A1137" s="6" t="s">
        <v>2207</v>
      </c>
      <c r="B1137" s="6" t="s">
        <v>2208</v>
      </c>
      <c r="C1137" s="6" t="s">
        <v>189</v>
      </c>
      <c r="D1137" s="6" t="s">
        <v>194</v>
      </c>
    </row>
    <row r="1138" spans="1:4" ht="12.75">
      <c r="A1138" s="6" t="s">
        <v>2209</v>
      </c>
      <c r="B1138" s="6" t="s">
        <v>2206</v>
      </c>
      <c r="C1138" s="6" t="s">
        <v>189</v>
      </c>
      <c r="D1138" s="6" t="s">
        <v>194</v>
      </c>
    </row>
    <row r="1139" spans="1:4" ht="12.75">
      <c r="A1139" s="6" t="s">
        <v>2210</v>
      </c>
      <c r="B1139" s="6" t="s">
        <v>2211</v>
      </c>
      <c r="C1139" s="6" t="s">
        <v>189</v>
      </c>
      <c r="D1139" s="6" t="s">
        <v>189</v>
      </c>
    </row>
    <row r="1140" spans="1:4" ht="12.75">
      <c r="A1140" s="6" t="s">
        <v>2212</v>
      </c>
      <c r="B1140" s="6" t="s">
        <v>2213</v>
      </c>
      <c r="C1140" s="6" t="s">
        <v>189</v>
      </c>
      <c r="D1140" s="6" t="s">
        <v>189</v>
      </c>
    </row>
    <row r="1141" spans="1:4" ht="12.75">
      <c r="A1141" s="6" t="s">
        <v>2214</v>
      </c>
      <c r="B1141" s="6" t="s">
        <v>193</v>
      </c>
      <c r="C1141" s="6" t="s">
        <v>189</v>
      </c>
      <c r="D1141" s="6" t="s">
        <v>194</v>
      </c>
    </row>
    <row r="1142" spans="1:4" ht="12.75">
      <c r="A1142" s="6" t="s">
        <v>2215</v>
      </c>
      <c r="B1142" s="6" t="s">
        <v>196</v>
      </c>
      <c r="C1142" s="6" t="s">
        <v>189</v>
      </c>
      <c r="D1142" s="6" t="s">
        <v>194</v>
      </c>
    </row>
    <row r="1143" spans="1:4" ht="12.75">
      <c r="A1143" s="6" t="s">
        <v>2216</v>
      </c>
      <c r="B1143" s="6" t="s">
        <v>198</v>
      </c>
      <c r="C1143" s="6" t="s">
        <v>189</v>
      </c>
      <c r="D1143" s="6" t="s">
        <v>194</v>
      </c>
    </row>
    <row r="1144" spans="1:4" ht="12.75">
      <c r="A1144" s="6" t="s">
        <v>2217</v>
      </c>
      <c r="B1144" s="6" t="s">
        <v>2218</v>
      </c>
      <c r="C1144" s="6" t="s">
        <v>189</v>
      </c>
      <c r="D1144" s="6" t="s">
        <v>194</v>
      </c>
    </row>
    <row r="1145" spans="1:4" ht="12.75">
      <c r="A1145" s="6" t="s">
        <v>2219</v>
      </c>
      <c r="B1145" s="6" t="s">
        <v>2220</v>
      </c>
      <c r="C1145" s="6" t="s">
        <v>189</v>
      </c>
      <c r="D1145" s="6" t="s">
        <v>194</v>
      </c>
    </row>
    <row r="1146" spans="1:4" ht="12.75">
      <c r="A1146" s="6" t="s">
        <v>2221</v>
      </c>
      <c r="B1146" s="6" t="s">
        <v>2222</v>
      </c>
      <c r="C1146" s="6" t="s">
        <v>189</v>
      </c>
      <c r="D1146" s="6" t="s">
        <v>194</v>
      </c>
    </row>
    <row r="1147" spans="1:4" ht="12.75">
      <c r="A1147" s="6" t="s">
        <v>2223</v>
      </c>
      <c r="B1147" s="6" t="s">
        <v>2224</v>
      </c>
      <c r="C1147" s="6" t="s">
        <v>189</v>
      </c>
      <c r="D1147" s="6" t="s">
        <v>194</v>
      </c>
    </row>
    <row r="1148" spans="1:4" ht="12.75">
      <c r="A1148" s="6" t="s">
        <v>2225</v>
      </c>
      <c r="B1148" s="6" t="s">
        <v>2226</v>
      </c>
      <c r="C1148" s="6" t="s">
        <v>189</v>
      </c>
      <c r="D1148" s="6" t="s">
        <v>194</v>
      </c>
    </row>
    <row r="1149" spans="1:4" ht="12.75">
      <c r="A1149" s="6" t="s">
        <v>2227</v>
      </c>
      <c r="B1149" s="6" t="s">
        <v>2228</v>
      </c>
      <c r="C1149" s="6" t="s">
        <v>189</v>
      </c>
      <c r="D1149" s="6" t="s">
        <v>194</v>
      </c>
    </row>
    <row r="1150" spans="1:4" ht="12.75">
      <c r="A1150" s="6" t="s">
        <v>2229</v>
      </c>
      <c r="B1150" s="6" t="s">
        <v>2230</v>
      </c>
      <c r="C1150" s="6" t="s">
        <v>189</v>
      </c>
      <c r="D1150" s="6" t="s">
        <v>194</v>
      </c>
    </row>
    <row r="1151" spans="1:4" ht="12.75">
      <c r="A1151" s="6" t="s">
        <v>2231</v>
      </c>
      <c r="B1151" s="6" t="s">
        <v>2232</v>
      </c>
      <c r="C1151" s="6" t="s">
        <v>189</v>
      </c>
      <c r="D1151" s="6" t="s">
        <v>194</v>
      </c>
    </row>
    <row r="1152" spans="1:4" ht="12.75">
      <c r="A1152" s="6" t="s">
        <v>2233</v>
      </c>
      <c r="B1152" s="6" t="s">
        <v>2234</v>
      </c>
      <c r="C1152" s="6" t="s">
        <v>189</v>
      </c>
      <c r="D1152" s="6" t="s">
        <v>194</v>
      </c>
    </row>
    <row r="1153" spans="1:4" ht="12.75">
      <c r="A1153" s="6" t="s">
        <v>2235</v>
      </c>
      <c r="B1153" s="6" t="s">
        <v>2236</v>
      </c>
      <c r="C1153" s="6" t="s">
        <v>189</v>
      </c>
      <c r="D1153" s="6" t="s">
        <v>194</v>
      </c>
    </row>
    <row r="1154" spans="1:4" ht="12.75">
      <c r="A1154" s="6" t="s">
        <v>2237</v>
      </c>
      <c r="B1154" s="6" t="s">
        <v>2238</v>
      </c>
      <c r="C1154" s="6" t="s">
        <v>189</v>
      </c>
      <c r="D1154" s="6" t="s">
        <v>194</v>
      </c>
    </row>
    <row r="1155" spans="1:4" ht="12.75">
      <c r="A1155" s="6" t="s">
        <v>2239</v>
      </c>
      <c r="B1155" s="6" t="s">
        <v>2240</v>
      </c>
      <c r="C1155" s="6" t="s">
        <v>189</v>
      </c>
      <c r="D1155" s="6" t="s">
        <v>194</v>
      </c>
    </row>
    <row r="1156" spans="1:4" ht="12.75">
      <c r="A1156" s="6" t="s">
        <v>2241</v>
      </c>
      <c r="B1156" s="6" t="s">
        <v>2242</v>
      </c>
      <c r="C1156" s="6" t="s">
        <v>189</v>
      </c>
      <c r="D1156" s="6" t="s">
        <v>194</v>
      </c>
    </row>
    <row r="1157" spans="1:4" ht="12.75">
      <c r="A1157" s="6" t="s">
        <v>2243</v>
      </c>
      <c r="B1157" s="6" t="s">
        <v>2244</v>
      </c>
      <c r="C1157" s="6" t="s">
        <v>189</v>
      </c>
      <c r="D1157" s="6" t="s">
        <v>194</v>
      </c>
    </row>
    <row r="1158" spans="1:4" ht="12.75">
      <c r="A1158" s="6" t="s">
        <v>2245</v>
      </c>
      <c r="B1158" s="6" t="s">
        <v>2246</v>
      </c>
      <c r="C1158" s="6" t="s">
        <v>189</v>
      </c>
      <c r="D1158" s="6" t="s">
        <v>194</v>
      </c>
    </row>
    <row r="1159" spans="1:4" ht="12.75">
      <c r="A1159" s="6" t="s">
        <v>2247</v>
      </c>
      <c r="B1159" s="6" t="s">
        <v>2248</v>
      </c>
      <c r="C1159" s="6" t="s">
        <v>189</v>
      </c>
      <c r="D1159" s="6" t="s">
        <v>194</v>
      </c>
    </row>
    <row r="1160" spans="1:4" ht="12.75">
      <c r="A1160" s="6" t="s">
        <v>2249</v>
      </c>
      <c r="B1160" s="6" t="s">
        <v>2250</v>
      </c>
      <c r="C1160" s="6" t="s">
        <v>189</v>
      </c>
      <c r="D1160" s="6" t="s">
        <v>194</v>
      </c>
    </row>
    <row r="1161" spans="1:4" ht="12.75">
      <c r="A1161" s="6" t="s">
        <v>2251</v>
      </c>
      <c r="B1161" s="6" t="s">
        <v>2252</v>
      </c>
      <c r="C1161" s="6" t="s">
        <v>189</v>
      </c>
      <c r="D1161" s="6" t="s">
        <v>194</v>
      </c>
    </row>
    <row r="1162" spans="1:4" ht="12.75">
      <c r="A1162" s="6" t="s">
        <v>2253</v>
      </c>
      <c r="B1162" s="6" t="s">
        <v>2254</v>
      </c>
      <c r="C1162" s="6" t="s">
        <v>189</v>
      </c>
      <c r="D1162" s="6" t="s">
        <v>194</v>
      </c>
    </row>
    <row r="1163" spans="1:4" ht="12.75">
      <c r="A1163" s="6" t="s">
        <v>2255</v>
      </c>
      <c r="B1163" s="6" t="s">
        <v>2256</v>
      </c>
      <c r="C1163" s="6" t="s">
        <v>189</v>
      </c>
      <c r="D1163" s="6" t="s">
        <v>189</v>
      </c>
    </row>
    <row r="1164" spans="1:4" ht="12.75">
      <c r="A1164" s="6" t="s">
        <v>2257</v>
      </c>
      <c r="B1164" s="6" t="s">
        <v>193</v>
      </c>
      <c r="C1164" s="6" t="s">
        <v>189</v>
      </c>
      <c r="D1164" s="6" t="s">
        <v>194</v>
      </c>
    </row>
    <row r="1165" spans="1:4" ht="12.75">
      <c r="A1165" s="6" t="s">
        <v>2258</v>
      </c>
      <c r="B1165" s="6" t="s">
        <v>196</v>
      </c>
      <c r="C1165" s="6" t="s">
        <v>189</v>
      </c>
      <c r="D1165" s="6" t="s">
        <v>194</v>
      </c>
    </row>
    <row r="1166" spans="1:4" ht="12.75">
      <c r="A1166" s="6" t="s">
        <v>2259</v>
      </c>
      <c r="B1166" s="6" t="s">
        <v>198</v>
      </c>
      <c r="C1166" s="6" t="s">
        <v>189</v>
      </c>
      <c r="D1166" s="6" t="s">
        <v>194</v>
      </c>
    </row>
    <row r="1167" spans="1:4" ht="12.75">
      <c r="A1167" s="6" t="s">
        <v>2260</v>
      </c>
      <c r="B1167" s="6" t="s">
        <v>2261</v>
      </c>
      <c r="C1167" s="6" t="s">
        <v>189</v>
      </c>
      <c r="D1167" s="6" t="s">
        <v>194</v>
      </c>
    </row>
    <row r="1168" spans="1:4" ht="12.75">
      <c r="A1168" s="6" t="s">
        <v>2262</v>
      </c>
      <c r="B1168" s="6" t="s">
        <v>2263</v>
      </c>
      <c r="C1168" s="6" t="s">
        <v>189</v>
      </c>
      <c r="D1168" s="6" t="s">
        <v>194</v>
      </c>
    </row>
    <row r="1169" spans="1:4" ht="12.75">
      <c r="A1169" s="6" t="s">
        <v>2264</v>
      </c>
      <c r="B1169" s="6" t="s">
        <v>2265</v>
      </c>
      <c r="C1169" s="6" t="s">
        <v>189</v>
      </c>
      <c r="D1169" s="6" t="s">
        <v>194</v>
      </c>
    </row>
    <row r="1170" spans="1:4" ht="12.75">
      <c r="A1170" s="6" t="s">
        <v>2266</v>
      </c>
      <c r="B1170" s="6" t="s">
        <v>2267</v>
      </c>
      <c r="C1170" s="6" t="s">
        <v>189</v>
      </c>
      <c r="D1170" s="6" t="s">
        <v>194</v>
      </c>
    </row>
    <row r="1171" spans="1:4" ht="12.75">
      <c r="A1171" s="6" t="s">
        <v>2268</v>
      </c>
      <c r="B1171" s="6" t="s">
        <v>2269</v>
      </c>
      <c r="C1171" s="6" t="s">
        <v>266</v>
      </c>
      <c r="D1171" s="6" t="s">
        <v>194</v>
      </c>
    </row>
    <row r="1172" spans="1:4" ht="12.75">
      <c r="A1172" s="6" t="s">
        <v>2270</v>
      </c>
      <c r="B1172" s="6" t="s">
        <v>2271</v>
      </c>
      <c r="C1172" s="6" t="s">
        <v>189</v>
      </c>
      <c r="D1172" s="6" t="s">
        <v>194</v>
      </c>
    </row>
    <row r="1173" spans="1:4" ht="12.75">
      <c r="A1173" s="6" t="s">
        <v>2272</v>
      </c>
      <c r="B1173" s="6" t="s">
        <v>2273</v>
      </c>
      <c r="C1173" s="6" t="s">
        <v>189</v>
      </c>
      <c r="D1173" s="6" t="s">
        <v>189</v>
      </c>
    </row>
    <row r="1174" spans="1:4" ht="12.75">
      <c r="A1174" s="6" t="s">
        <v>2274</v>
      </c>
      <c r="B1174" s="6" t="s">
        <v>193</v>
      </c>
      <c r="C1174" s="6" t="s">
        <v>189</v>
      </c>
      <c r="D1174" s="6" t="s">
        <v>194</v>
      </c>
    </row>
    <row r="1175" spans="1:4" ht="12.75">
      <c r="A1175" s="6" t="s">
        <v>2275</v>
      </c>
      <c r="B1175" s="6" t="s">
        <v>196</v>
      </c>
      <c r="C1175" s="6" t="s">
        <v>189</v>
      </c>
      <c r="D1175" s="6" t="s">
        <v>194</v>
      </c>
    </row>
    <row r="1176" spans="1:4" ht="12.75">
      <c r="A1176" s="6" t="s">
        <v>2276</v>
      </c>
      <c r="B1176" s="6" t="s">
        <v>198</v>
      </c>
      <c r="C1176" s="6" t="s">
        <v>189</v>
      </c>
      <c r="D1176" s="6" t="s">
        <v>194</v>
      </c>
    </row>
    <row r="1177" spans="1:4" ht="12.75">
      <c r="A1177" s="6" t="s">
        <v>2277</v>
      </c>
      <c r="B1177" s="6" t="s">
        <v>2278</v>
      </c>
      <c r="C1177" s="6" t="s">
        <v>189</v>
      </c>
      <c r="D1177" s="6" t="s">
        <v>194</v>
      </c>
    </row>
    <row r="1178" spans="1:4" ht="12.75">
      <c r="A1178" s="6" t="s">
        <v>2279</v>
      </c>
      <c r="B1178" s="6" t="s">
        <v>2280</v>
      </c>
      <c r="C1178" s="6" t="s">
        <v>189</v>
      </c>
      <c r="D1178" s="6" t="s">
        <v>194</v>
      </c>
    </row>
    <row r="1179" spans="1:4" ht="12.75">
      <c r="A1179" s="6" t="s">
        <v>2281</v>
      </c>
      <c r="B1179" s="6" t="s">
        <v>2282</v>
      </c>
      <c r="C1179" s="6" t="s">
        <v>189</v>
      </c>
      <c r="D1179" s="6" t="s">
        <v>194</v>
      </c>
    </row>
    <row r="1180" spans="1:4" ht="12.75">
      <c r="A1180" s="6" t="s">
        <v>2283</v>
      </c>
      <c r="B1180" s="6" t="s">
        <v>2284</v>
      </c>
      <c r="C1180" s="6" t="s">
        <v>189</v>
      </c>
      <c r="D1180" s="6" t="s">
        <v>194</v>
      </c>
    </row>
    <row r="1181" spans="1:4" ht="12.75">
      <c r="A1181" s="6" t="s">
        <v>2285</v>
      </c>
      <c r="B1181" s="6" t="s">
        <v>2286</v>
      </c>
      <c r="C1181" s="6" t="s">
        <v>189</v>
      </c>
      <c r="D1181" s="6" t="s">
        <v>194</v>
      </c>
    </row>
    <row r="1182" spans="1:4" ht="12.75">
      <c r="A1182" s="6" t="s">
        <v>2287</v>
      </c>
      <c r="B1182" s="6" t="s">
        <v>2288</v>
      </c>
      <c r="C1182" s="6" t="s">
        <v>189</v>
      </c>
      <c r="D1182" s="6" t="s">
        <v>194</v>
      </c>
    </row>
    <row r="1183" spans="1:4" ht="12.75">
      <c r="A1183" s="6" t="s">
        <v>2289</v>
      </c>
      <c r="B1183" s="6" t="s">
        <v>2290</v>
      </c>
      <c r="C1183" s="6" t="s">
        <v>189</v>
      </c>
      <c r="D1183" s="6" t="s">
        <v>189</v>
      </c>
    </row>
    <row r="1184" spans="1:4" ht="12.75">
      <c r="A1184" s="6" t="s">
        <v>2291</v>
      </c>
      <c r="B1184" s="6" t="s">
        <v>2292</v>
      </c>
      <c r="C1184" s="6" t="s">
        <v>189</v>
      </c>
      <c r="D1184" s="6" t="s">
        <v>194</v>
      </c>
    </row>
    <row r="1185" spans="1:4" ht="12.75">
      <c r="A1185" s="6" t="s">
        <v>2293</v>
      </c>
      <c r="B1185" s="6" t="s">
        <v>2294</v>
      </c>
      <c r="C1185" s="6" t="s">
        <v>189</v>
      </c>
      <c r="D1185" s="6" t="s">
        <v>194</v>
      </c>
    </row>
    <row r="1186" spans="1:4" ht="12.75">
      <c r="A1186" s="6" t="s">
        <v>2295</v>
      </c>
      <c r="B1186" s="6" t="s">
        <v>2296</v>
      </c>
      <c r="C1186" s="6" t="s">
        <v>189</v>
      </c>
      <c r="D1186" s="6" t="s">
        <v>194</v>
      </c>
    </row>
    <row r="1187" spans="1:4" ht="12.75">
      <c r="A1187" s="6" t="s">
        <v>2297</v>
      </c>
      <c r="B1187" s="6" t="s">
        <v>2298</v>
      </c>
      <c r="C1187" s="6" t="s">
        <v>189</v>
      </c>
      <c r="D1187" s="6" t="s">
        <v>194</v>
      </c>
    </row>
    <row r="1188" spans="1:4" ht="12.75">
      <c r="A1188" s="6" t="s">
        <v>2299</v>
      </c>
      <c r="B1188" s="6" t="s">
        <v>2300</v>
      </c>
      <c r="C1188" s="6" t="s">
        <v>189</v>
      </c>
      <c r="D1188" s="6" t="s">
        <v>189</v>
      </c>
    </row>
    <row r="1189" spans="1:4" ht="12.75">
      <c r="A1189" s="6" t="s">
        <v>2301</v>
      </c>
      <c r="B1189" s="6" t="s">
        <v>193</v>
      </c>
      <c r="C1189" s="6" t="s">
        <v>189</v>
      </c>
      <c r="D1189" s="6" t="s">
        <v>194</v>
      </c>
    </row>
    <row r="1190" spans="1:4" ht="12.75">
      <c r="A1190" s="6" t="s">
        <v>2302</v>
      </c>
      <c r="B1190" s="6" t="s">
        <v>196</v>
      </c>
      <c r="C1190" s="6" t="s">
        <v>189</v>
      </c>
      <c r="D1190" s="6" t="s">
        <v>194</v>
      </c>
    </row>
    <row r="1191" spans="1:4" ht="12.75">
      <c r="A1191" s="6" t="s">
        <v>2303</v>
      </c>
      <c r="B1191" s="6" t="s">
        <v>198</v>
      </c>
      <c r="C1191" s="6" t="s">
        <v>189</v>
      </c>
      <c r="D1191" s="6" t="s">
        <v>194</v>
      </c>
    </row>
    <row r="1192" spans="1:4" ht="12.75">
      <c r="A1192" s="6" t="s">
        <v>2304</v>
      </c>
      <c r="B1192" s="6" t="s">
        <v>2269</v>
      </c>
      <c r="C1192" s="6" t="s">
        <v>189</v>
      </c>
      <c r="D1192" s="6" t="s">
        <v>194</v>
      </c>
    </row>
    <row r="1193" spans="1:4" ht="12.75">
      <c r="A1193" s="6" t="s">
        <v>2305</v>
      </c>
      <c r="B1193" s="6" t="s">
        <v>2306</v>
      </c>
      <c r="C1193" s="6" t="s">
        <v>189</v>
      </c>
      <c r="D1193" s="6" t="s">
        <v>194</v>
      </c>
    </row>
    <row r="1194" spans="1:4" ht="12.75">
      <c r="A1194" s="6" t="s">
        <v>2307</v>
      </c>
      <c r="B1194" s="6" t="s">
        <v>2308</v>
      </c>
      <c r="C1194" s="6" t="s">
        <v>189</v>
      </c>
      <c r="D1194" s="6" t="s">
        <v>194</v>
      </c>
    </row>
    <row r="1195" spans="1:4" ht="12.75">
      <c r="A1195" s="6" t="s">
        <v>2309</v>
      </c>
      <c r="B1195" s="6" t="s">
        <v>2310</v>
      </c>
      <c r="C1195" s="6" t="s">
        <v>189</v>
      </c>
      <c r="D1195" s="6" t="s">
        <v>189</v>
      </c>
    </row>
    <row r="1196" spans="1:4" ht="12.75">
      <c r="A1196" s="6" t="s">
        <v>2311</v>
      </c>
      <c r="B1196" s="6" t="s">
        <v>2312</v>
      </c>
      <c r="C1196" s="6" t="s">
        <v>189</v>
      </c>
      <c r="D1196" s="6" t="s">
        <v>194</v>
      </c>
    </row>
    <row r="1197" spans="1:4" ht="12.75">
      <c r="A1197" s="6" t="s">
        <v>2313</v>
      </c>
      <c r="B1197" s="6" t="s">
        <v>2314</v>
      </c>
      <c r="C1197" s="6" t="s">
        <v>189</v>
      </c>
      <c r="D1197" s="6" t="s">
        <v>194</v>
      </c>
    </row>
    <row r="1198" spans="1:4" ht="12.75">
      <c r="A1198" s="6" t="s">
        <v>2315</v>
      </c>
      <c r="B1198" s="6" t="s">
        <v>2316</v>
      </c>
      <c r="C1198" s="6" t="s">
        <v>189</v>
      </c>
      <c r="D1198" s="6" t="s">
        <v>194</v>
      </c>
    </row>
    <row r="1199" spans="1:4" ht="12.75">
      <c r="A1199" s="6" t="s">
        <v>2317</v>
      </c>
      <c r="B1199" s="6" t="s">
        <v>2318</v>
      </c>
      <c r="C1199" s="6" t="s">
        <v>189</v>
      </c>
      <c r="D1199" s="6" t="s">
        <v>194</v>
      </c>
    </row>
    <row r="1200" spans="1:4" ht="12.75">
      <c r="A1200" s="6" t="s">
        <v>2319</v>
      </c>
      <c r="B1200" s="6" t="s">
        <v>2320</v>
      </c>
      <c r="C1200" s="6" t="s">
        <v>189</v>
      </c>
      <c r="D1200" s="6" t="s">
        <v>189</v>
      </c>
    </row>
    <row r="1201" spans="1:4" ht="12.75">
      <c r="A1201" s="6" t="s">
        <v>2321</v>
      </c>
      <c r="B1201" s="6" t="s">
        <v>2218</v>
      </c>
      <c r="C1201" s="6" t="s">
        <v>189</v>
      </c>
      <c r="D1201" s="6" t="s">
        <v>1083</v>
      </c>
    </row>
    <row r="1202" spans="1:4" ht="12.75">
      <c r="A1202" s="6" t="s">
        <v>2322</v>
      </c>
      <c r="B1202" s="6" t="s">
        <v>2220</v>
      </c>
      <c r="C1202" s="6" t="s">
        <v>189</v>
      </c>
      <c r="D1202" s="6" t="s">
        <v>1083</v>
      </c>
    </row>
    <row r="1203" spans="1:4" ht="12.75">
      <c r="A1203" s="6" t="s">
        <v>2323</v>
      </c>
      <c r="B1203" s="6" t="s">
        <v>2324</v>
      </c>
      <c r="C1203" s="6" t="s">
        <v>189</v>
      </c>
      <c r="D1203" s="6" t="s">
        <v>1083</v>
      </c>
    </row>
    <row r="1204" spans="1:4" ht="12.75">
      <c r="A1204" s="6" t="s">
        <v>2325</v>
      </c>
      <c r="B1204" s="6" t="s">
        <v>2326</v>
      </c>
      <c r="C1204" s="6" t="s">
        <v>189</v>
      </c>
      <c r="D1204" s="6" t="s">
        <v>1083</v>
      </c>
    </row>
    <row r="1205" spans="1:4" ht="12.75">
      <c r="A1205" s="6" t="s">
        <v>2327</v>
      </c>
      <c r="B1205" s="6" t="s">
        <v>2328</v>
      </c>
      <c r="C1205" s="6" t="s">
        <v>189</v>
      </c>
      <c r="D1205" s="6" t="s">
        <v>189</v>
      </c>
    </row>
    <row r="1206" spans="1:4" ht="12.75">
      <c r="A1206" s="6" t="s">
        <v>2329</v>
      </c>
      <c r="B1206" s="6" t="s">
        <v>2324</v>
      </c>
      <c r="C1206" s="6" t="s">
        <v>189</v>
      </c>
      <c r="D1206" s="6" t="s">
        <v>1083</v>
      </c>
    </row>
    <row r="1207" spans="1:4" ht="12.75">
      <c r="A1207" s="6" t="s">
        <v>2330</v>
      </c>
      <c r="B1207" s="6" t="s">
        <v>2331</v>
      </c>
      <c r="C1207" s="6" t="s">
        <v>189</v>
      </c>
      <c r="D1207" s="6" t="s">
        <v>1083</v>
      </c>
    </row>
    <row r="1208" spans="1:4" ht="12.75">
      <c r="A1208" s="6" t="s">
        <v>2332</v>
      </c>
      <c r="B1208" s="6" t="s">
        <v>2333</v>
      </c>
      <c r="C1208" s="6" t="s">
        <v>189</v>
      </c>
      <c r="D1208" s="6" t="s">
        <v>1083</v>
      </c>
    </row>
    <row r="1209" spans="1:4" ht="12.75">
      <c r="A1209" s="6" t="s">
        <v>2334</v>
      </c>
      <c r="B1209" s="6" t="s">
        <v>2335</v>
      </c>
      <c r="C1209" s="6" t="s">
        <v>189</v>
      </c>
      <c r="D1209" s="6" t="s">
        <v>1083</v>
      </c>
    </row>
    <row r="1210" spans="1:4" ht="12.75">
      <c r="A1210" s="6" t="s">
        <v>2336</v>
      </c>
      <c r="B1210" s="6" t="s">
        <v>2337</v>
      </c>
      <c r="C1210" s="6" t="s">
        <v>189</v>
      </c>
      <c r="D1210" s="6" t="s">
        <v>189</v>
      </c>
    </row>
    <row r="1211" spans="1:4" ht="12.75">
      <c r="A1211" s="6" t="s">
        <v>2338</v>
      </c>
      <c r="B1211" s="6" t="s">
        <v>2232</v>
      </c>
      <c r="C1211" s="6" t="s">
        <v>189</v>
      </c>
      <c r="D1211" s="6" t="s">
        <v>1083</v>
      </c>
    </row>
    <row r="1212" spans="1:4" ht="12.75">
      <c r="A1212" s="6" t="s">
        <v>2339</v>
      </c>
      <c r="B1212" s="6" t="s">
        <v>2340</v>
      </c>
      <c r="C1212" s="6" t="s">
        <v>189</v>
      </c>
      <c r="D1212" s="6" t="s">
        <v>1083</v>
      </c>
    </row>
    <row r="1213" spans="1:4" ht="12.75">
      <c r="A1213" s="6" t="s">
        <v>2341</v>
      </c>
      <c r="B1213" s="6" t="s">
        <v>2342</v>
      </c>
      <c r="C1213" s="6" t="s">
        <v>189</v>
      </c>
      <c r="D1213" s="6" t="s">
        <v>1083</v>
      </c>
    </row>
    <row r="1214" spans="1:4" ht="12.75">
      <c r="A1214" s="6" t="s">
        <v>2343</v>
      </c>
      <c r="B1214" s="6" t="s">
        <v>2344</v>
      </c>
      <c r="C1214" s="6" t="s">
        <v>189</v>
      </c>
      <c r="D1214" s="6" t="s">
        <v>1083</v>
      </c>
    </row>
    <row r="1215" spans="1:4" ht="12.75">
      <c r="A1215" s="6" t="s">
        <v>2345</v>
      </c>
      <c r="B1215" s="6" t="s">
        <v>2346</v>
      </c>
      <c r="C1215" s="6" t="s">
        <v>189</v>
      </c>
      <c r="D1215" s="6" t="s">
        <v>189</v>
      </c>
    </row>
    <row r="1216" spans="1:4" ht="12.75">
      <c r="A1216" s="6" t="s">
        <v>2347</v>
      </c>
      <c r="B1216" s="6" t="s">
        <v>2348</v>
      </c>
      <c r="C1216" s="6" t="s">
        <v>189</v>
      </c>
      <c r="D1216" s="6" t="s">
        <v>1083</v>
      </c>
    </row>
    <row r="1217" spans="1:4" ht="12.75">
      <c r="A1217" s="6" t="s">
        <v>2349</v>
      </c>
      <c r="B1217" s="6" t="s">
        <v>2350</v>
      </c>
      <c r="C1217" s="6" t="s">
        <v>189</v>
      </c>
      <c r="D1217" s="6" t="s">
        <v>1083</v>
      </c>
    </row>
    <row r="1218" spans="1:4" ht="12.75">
      <c r="A1218" s="6" t="s">
        <v>2351</v>
      </c>
      <c r="B1218" s="6" t="s">
        <v>2352</v>
      </c>
      <c r="C1218" s="6" t="s">
        <v>189</v>
      </c>
      <c r="D1218" s="6" t="s">
        <v>1083</v>
      </c>
    </row>
    <row r="1219" spans="1:4" ht="12.75">
      <c r="A1219" s="6" t="s">
        <v>2353</v>
      </c>
      <c r="B1219" s="6" t="s">
        <v>2354</v>
      </c>
      <c r="C1219" s="6" t="s">
        <v>189</v>
      </c>
      <c r="D1219" s="6" t="s">
        <v>1083</v>
      </c>
    </row>
    <row r="1220" spans="1:4" ht="12.75">
      <c r="A1220" s="6" t="s">
        <v>2355</v>
      </c>
      <c r="B1220" s="6" t="s">
        <v>2356</v>
      </c>
      <c r="C1220" s="6" t="s">
        <v>189</v>
      </c>
      <c r="D1220" s="6" t="s">
        <v>1083</v>
      </c>
    </row>
    <row r="1221" spans="1:4" ht="12.75">
      <c r="A1221" s="6" t="s">
        <v>2357</v>
      </c>
      <c r="B1221" s="6" t="s">
        <v>2358</v>
      </c>
      <c r="C1221" s="6" t="s">
        <v>189</v>
      </c>
      <c r="D1221" s="6" t="s">
        <v>1083</v>
      </c>
    </row>
    <row r="1222" spans="1:4" ht="12.75">
      <c r="A1222" s="6" t="s">
        <v>2359</v>
      </c>
      <c r="B1222" s="6" t="s">
        <v>2360</v>
      </c>
      <c r="C1222" s="6" t="s">
        <v>189</v>
      </c>
      <c r="D1222" s="6" t="s">
        <v>1083</v>
      </c>
    </row>
    <row r="1223" spans="1:4" ht="12.75">
      <c r="A1223" s="6" t="s">
        <v>2361</v>
      </c>
      <c r="B1223" s="6" t="s">
        <v>2362</v>
      </c>
      <c r="C1223" s="6" t="s">
        <v>189</v>
      </c>
      <c r="D1223" s="6" t="s">
        <v>1083</v>
      </c>
    </row>
    <row r="1224" spans="1:4" ht="12.75">
      <c r="A1224" s="6" t="s">
        <v>2363</v>
      </c>
      <c r="B1224" s="6" t="s">
        <v>2364</v>
      </c>
      <c r="C1224" s="6" t="s">
        <v>883</v>
      </c>
      <c r="D1224" s="6" t="s">
        <v>189</v>
      </c>
    </row>
    <row r="1225" spans="1:4" ht="12.75">
      <c r="A1225" s="6" t="s">
        <v>2365</v>
      </c>
      <c r="B1225" s="6" t="s">
        <v>2366</v>
      </c>
      <c r="C1225" s="6" t="s">
        <v>883</v>
      </c>
      <c r="D1225" s="6" t="s">
        <v>1083</v>
      </c>
    </row>
    <row r="1226" spans="1:4" ht="12.75">
      <c r="A1226" s="6" t="s">
        <v>2367</v>
      </c>
      <c r="B1226" s="6" t="s">
        <v>2368</v>
      </c>
      <c r="C1226" s="6" t="s">
        <v>883</v>
      </c>
      <c r="D1226" s="6" t="s">
        <v>1083</v>
      </c>
    </row>
    <row r="1227" spans="1:4" ht="12.75">
      <c r="A1227" s="6" t="s">
        <v>2369</v>
      </c>
      <c r="B1227" s="6" t="s">
        <v>2370</v>
      </c>
      <c r="C1227" s="6" t="s">
        <v>883</v>
      </c>
      <c r="D1227" s="6" t="s">
        <v>1083</v>
      </c>
    </row>
    <row r="1228" spans="1:4" ht="12.75">
      <c r="A1228" s="6" t="s">
        <v>2371</v>
      </c>
      <c r="B1228" s="6" t="s">
        <v>2372</v>
      </c>
      <c r="C1228" s="6" t="s">
        <v>883</v>
      </c>
      <c r="D1228" s="6" t="s">
        <v>1083</v>
      </c>
    </row>
    <row r="1229" spans="1:4" ht="12.75">
      <c r="A1229" s="6" t="s">
        <v>2373</v>
      </c>
      <c r="B1229" s="6" t="s">
        <v>2374</v>
      </c>
      <c r="C1229" s="6" t="s">
        <v>883</v>
      </c>
      <c r="D1229" s="6" t="s">
        <v>1083</v>
      </c>
    </row>
    <row r="1230" spans="1:4" ht="12.75">
      <c r="A1230" s="6" t="s">
        <v>2375</v>
      </c>
      <c r="B1230" s="6" t="s">
        <v>2376</v>
      </c>
      <c r="C1230" s="6" t="s">
        <v>883</v>
      </c>
      <c r="D1230" s="6" t="s">
        <v>1083</v>
      </c>
    </row>
    <row r="1231" spans="1:4" ht="12.75">
      <c r="A1231" s="6" t="s">
        <v>2377</v>
      </c>
      <c r="B1231" s="6" t="s">
        <v>2378</v>
      </c>
      <c r="C1231" s="6" t="s">
        <v>189</v>
      </c>
      <c r="D1231" s="6" t="s">
        <v>1083</v>
      </c>
    </row>
    <row r="1232" spans="1:4" ht="12.75">
      <c r="A1232" s="6" t="s">
        <v>2379</v>
      </c>
      <c r="B1232" s="6" t="s">
        <v>2380</v>
      </c>
      <c r="C1232" s="6" t="s">
        <v>883</v>
      </c>
      <c r="D1232" s="6" t="s">
        <v>1083</v>
      </c>
    </row>
    <row r="1233" spans="1:4" ht="12.75">
      <c r="A1233" s="6" t="s">
        <v>2381</v>
      </c>
      <c r="B1233" s="6" t="s">
        <v>2280</v>
      </c>
      <c r="C1233" s="6" t="s">
        <v>883</v>
      </c>
      <c r="D1233" s="6" t="s">
        <v>1083</v>
      </c>
    </row>
    <row r="1234" spans="1:4" ht="12.75">
      <c r="A1234" s="6" t="s">
        <v>2382</v>
      </c>
      <c r="B1234" s="6" t="s">
        <v>2383</v>
      </c>
      <c r="C1234" s="6" t="s">
        <v>883</v>
      </c>
      <c r="D1234" s="6" t="s">
        <v>1083</v>
      </c>
    </row>
    <row r="1235" spans="1:4" ht="12.75">
      <c r="A1235" s="6" t="s">
        <v>2384</v>
      </c>
      <c r="B1235" s="6" t="s">
        <v>2385</v>
      </c>
      <c r="C1235" s="6" t="s">
        <v>189</v>
      </c>
      <c r="D1235" s="6" t="s">
        <v>1083</v>
      </c>
    </row>
    <row r="1236" spans="1:4" ht="12.75">
      <c r="A1236" s="6" t="s">
        <v>2386</v>
      </c>
      <c r="B1236" s="6" t="s">
        <v>2387</v>
      </c>
      <c r="C1236" s="6" t="s">
        <v>883</v>
      </c>
      <c r="D1236" s="6" t="s">
        <v>1083</v>
      </c>
    </row>
    <row r="1237" spans="1:4" ht="12.75">
      <c r="A1237" s="6" t="s">
        <v>2388</v>
      </c>
      <c r="B1237" s="6" t="s">
        <v>2389</v>
      </c>
      <c r="C1237" s="6" t="s">
        <v>883</v>
      </c>
      <c r="D1237" s="6" t="s">
        <v>1083</v>
      </c>
    </row>
    <row r="1238" spans="1:4" ht="12.75">
      <c r="A1238" s="6" t="s">
        <v>2390</v>
      </c>
      <c r="B1238" s="6" t="s">
        <v>2391</v>
      </c>
      <c r="C1238" s="6" t="s">
        <v>883</v>
      </c>
      <c r="D1238" s="6" t="s">
        <v>1083</v>
      </c>
    </row>
    <row r="1239" spans="1:4" ht="12.75">
      <c r="A1239" s="6" t="s">
        <v>2392</v>
      </c>
      <c r="B1239" s="6" t="s">
        <v>2393</v>
      </c>
      <c r="C1239" s="6" t="s">
        <v>883</v>
      </c>
      <c r="D1239" s="6" t="s">
        <v>1083</v>
      </c>
    </row>
    <row r="1240" spans="1:4" ht="12.75">
      <c r="A1240" s="6" t="s">
        <v>2394</v>
      </c>
      <c r="B1240" s="6" t="s">
        <v>2395</v>
      </c>
      <c r="C1240" s="6" t="s">
        <v>189</v>
      </c>
      <c r="D1240" s="6" t="s">
        <v>189</v>
      </c>
    </row>
    <row r="1241" spans="1:4" ht="12.75">
      <c r="A1241" s="6" t="s">
        <v>2396</v>
      </c>
      <c r="B1241" s="6" t="s">
        <v>2397</v>
      </c>
      <c r="C1241" s="6" t="s">
        <v>189</v>
      </c>
      <c r="D1241" s="6" t="s">
        <v>194</v>
      </c>
    </row>
    <row r="1242" spans="1:4" ht="12.75">
      <c r="A1242" s="6" t="s">
        <v>2398</v>
      </c>
      <c r="B1242" s="6" t="s">
        <v>2395</v>
      </c>
      <c r="C1242" s="6" t="s">
        <v>189</v>
      </c>
      <c r="D1242" s="6" t="s">
        <v>194</v>
      </c>
    </row>
    <row r="1243" spans="1:4" ht="12.75">
      <c r="A1243" s="6" t="s">
        <v>110</v>
      </c>
      <c r="B1243" s="6" t="s">
        <v>2399</v>
      </c>
      <c r="C1243" s="6" t="s">
        <v>189</v>
      </c>
      <c r="D1243" s="6" t="s">
        <v>189</v>
      </c>
    </row>
    <row r="1244" spans="1:4" ht="12.75">
      <c r="A1244" s="6" t="s">
        <v>2400</v>
      </c>
      <c r="B1244" s="6" t="s">
        <v>2401</v>
      </c>
      <c r="C1244" s="6" t="s">
        <v>189</v>
      </c>
      <c r="D1244" s="6" t="s">
        <v>189</v>
      </c>
    </row>
    <row r="1245" spans="1:4" ht="12.75">
      <c r="A1245" s="6" t="s">
        <v>2402</v>
      </c>
      <c r="B1245" s="6" t="s">
        <v>193</v>
      </c>
      <c r="C1245" s="6" t="s">
        <v>189</v>
      </c>
      <c r="D1245" s="6" t="s">
        <v>194</v>
      </c>
    </row>
    <row r="1246" spans="1:4" ht="12.75">
      <c r="A1246" s="6" t="s">
        <v>2403</v>
      </c>
      <c r="B1246" s="6" t="s">
        <v>196</v>
      </c>
      <c r="C1246" s="6" t="s">
        <v>189</v>
      </c>
      <c r="D1246" s="6" t="s">
        <v>194</v>
      </c>
    </row>
    <row r="1247" spans="1:4" ht="12.75">
      <c r="A1247" s="6" t="s">
        <v>2404</v>
      </c>
      <c r="B1247" s="6" t="s">
        <v>198</v>
      </c>
      <c r="C1247" s="6" t="s">
        <v>189</v>
      </c>
      <c r="D1247" s="6" t="s">
        <v>194</v>
      </c>
    </row>
    <row r="1248" spans="1:4" ht="12.75">
      <c r="A1248" s="6" t="s">
        <v>2405</v>
      </c>
      <c r="B1248" s="6" t="s">
        <v>2406</v>
      </c>
      <c r="C1248" s="6" t="s">
        <v>189</v>
      </c>
      <c r="D1248" s="6" t="s">
        <v>194</v>
      </c>
    </row>
    <row r="1249" spans="1:4" ht="12.75">
      <c r="A1249" s="6" t="s">
        <v>2407</v>
      </c>
      <c r="B1249" s="6" t="s">
        <v>2408</v>
      </c>
      <c r="C1249" s="6" t="s">
        <v>189</v>
      </c>
      <c r="D1249" s="6" t="s">
        <v>194</v>
      </c>
    </row>
    <row r="1250" spans="1:4" ht="12.75">
      <c r="A1250" s="6" t="s">
        <v>2409</v>
      </c>
      <c r="B1250" s="6" t="s">
        <v>2410</v>
      </c>
      <c r="C1250" s="6" t="s">
        <v>189</v>
      </c>
      <c r="D1250" s="6" t="s">
        <v>194</v>
      </c>
    </row>
    <row r="1251" spans="1:4" ht="12.75">
      <c r="A1251" s="6" t="s">
        <v>2411</v>
      </c>
      <c r="B1251" s="6" t="s">
        <v>2412</v>
      </c>
      <c r="C1251" s="6" t="s">
        <v>189</v>
      </c>
      <c r="D1251" s="6" t="s">
        <v>194</v>
      </c>
    </row>
    <row r="1252" spans="1:4" ht="12.75">
      <c r="A1252" s="6" t="s">
        <v>2413</v>
      </c>
      <c r="B1252" s="6" t="s">
        <v>2414</v>
      </c>
      <c r="C1252" s="6" t="s">
        <v>189</v>
      </c>
      <c r="D1252" s="6" t="s">
        <v>194</v>
      </c>
    </row>
    <row r="1253" spans="1:4" ht="12.75">
      <c r="A1253" s="6" t="s">
        <v>2415</v>
      </c>
      <c r="B1253" s="6" t="s">
        <v>2416</v>
      </c>
      <c r="C1253" s="6" t="s">
        <v>189</v>
      </c>
      <c r="D1253" s="6" t="s">
        <v>194</v>
      </c>
    </row>
    <row r="1254" spans="1:4" ht="12.75">
      <c r="A1254" s="6" t="s">
        <v>2417</v>
      </c>
      <c r="B1254" s="6" t="s">
        <v>2418</v>
      </c>
      <c r="C1254" s="6" t="s">
        <v>189</v>
      </c>
      <c r="D1254" s="6" t="s">
        <v>189</v>
      </c>
    </row>
    <row r="1255" spans="1:4" ht="12.75">
      <c r="A1255" s="6" t="s">
        <v>2419</v>
      </c>
      <c r="B1255" s="6" t="s">
        <v>193</v>
      </c>
      <c r="C1255" s="6" t="s">
        <v>189</v>
      </c>
      <c r="D1255" s="6" t="s">
        <v>194</v>
      </c>
    </row>
    <row r="1256" spans="1:4" ht="12.75">
      <c r="A1256" s="6" t="s">
        <v>2420</v>
      </c>
      <c r="B1256" s="6" t="s">
        <v>196</v>
      </c>
      <c r="C1256" s="6" t="s">
        <v>189</v>
      </c>
      <c r="D1256" s="6" t="s">
        <v>194</v>
      </c>
    </row>
    <row r="1257" spans="1:4" ht="12.75">
      <c r="A1257" s="6" t="s">
        <v>2421</v>
      </c>
      <c r="B1257" s="6" t="s">
        <v>198</v>
      </c>
      <c r="C1257" s="6" t="s">
        <v>189</v>
      </c>
      <c r="D1257" s="6" t="s">
        <v>194</v>
      </c>
    </row>
    <row r="1258" spans="1:4" ht="12.75">
      <c r="A1258" s="6" t="s">
        <v>2422</v>
      </c>
      <c r="B1258" s="6" t="s">
        <v>2423</v>
      </c>
      <c r="C1258" s="6" t="s">
        <v>189</v>
      </c>
      <c r="D1258" s="6" t="s">
        <v>194</v>
      </c>
    </row>
    <row r="1259" spans="1:4" ht="12.75">
      <c r="A1259" s="6" t="s">
        <v>2424</v>
      </c>
      <c r="B1259" s="6" t="s">
        <v>2425</v>
      </c>
      <c r="C1259" s="6" t="s">
        <v>189</v>
      </c>
      <c r="D1259" s="6" t="s">
        <v>194</v>
      </c>
    </row>
    <row r="1260" spans="1:4" ht="12.75">
      <c r="A1260" s="6" t="s">
        <v>2426</v>
      </c>
      <c r="B1260" s="6" t="s">
        <v>2427</v>
      </c>
      <c r="C1260" s="6" t="s">
        <v>189</v>
      </c>
      <c r="D1260" s="6" t="s">
        <v>194</v>
      </c>
    </row>
    <row r="1261" spans="1:4" ht="12.75">
      <c r="A1261" s="6" t="s">
        <v>2428</v>
      </c>
      <c r="B1261" s="6" t="s">
        <v>2429</v>
      </c>
      <c r="C1261" s="6" t="s">
        <v>189</v>
      </c>
      <c r="D1261" s="6" t="s">
        <v>194</v>
      </c>
    </row>
    <row r="1262" spans="1:4" ht="12.75">
      <c r="A1262" s="6" t="s">
        <v>2430</v>
      </c>
      <c r="B1262" s="6" t="s">
        <v>2431</v>
      </c>
      <c r="C1262" s="6" t="s">
        <v>189</v>
      </c>
      <c r="D1262" s="6" t="s">
        <v>194</v>
      </c>
    </row>
    <row r="1263" spans="1:4" ht="12.75">
      <c r="A1263" s="6" t="s">
        <v>2432</v>
      </c>
      <c r="B1263" s="6" t="s">
        <v>2433</v>
      </c>
      <c r="C1263" s="6" t="s">
        <v>189</v>
      </c>
      <c r="D1263" s="6" t="s">
        <v>194</v>
      </c>
    </row>
    <row r="1264" spans="1:4" ht="12.75">
      <c r="A1264" s="6" t="s">
        <v>2434</v>
      </c>
      <c r="B1264" s="6" t="s">
        <v>2435</v>
      </c>
      <c r="C1264" s="6" t="s">
        <v>189</v>
      </c>
      <c r="D1264" s="6" t="s">
        <v>194</v>
      </c>
    </row>
    <row r="1265" spans="1:4" ht="12.75">
      <c r="A1265" s="6" t="s">
        <v>2436</v>
      </c>
      <c r="B1265" s="6" t="s">
        <v>2437</v>
      </c>
      <c r="C1265" s="6" t="s">
        <v>189</v>
      </c>
      <c r="D1265" s="6" t="s">
        <v>194</v>
      </c>
    </row>
    <row r="1266" spans="1:4" ht="12.75">
      <c r="A1266" s="6" t="s">
        <v>2438</v>
      </c>
      <c r="B1266" s="6" t="s">
        <v>2439</v>
      </c>
      <c r="C1266" s="6" t="s">
        <v>189</v>
      </c>
      <c r="D1266" s="6" t="s">
        <v>194</v>
      </c>
    </row>
    <row r="1267" spans="1:4" ht="12.75">
      <c r="A1267" s="6" t="s">
        <v>2440</v>
      </c>
      <c r="B1267" s="6" t="s">
        <v>2441</v>
      </c>
      <c r="C1267" s="6" t="s">
        <v>189</v>
      </c>
      <c r="D1267" s="6" t="s">
        <v>194</v>
      </c>
    </row>
    <row r="1268" spans="1:4" ht="12.75">
      <c r="A1268" s="6" t="s">
        <v>2442</v>
      </c>
      <c r="B1268" s="6" t="s">
        <v>2443</v>
      </c>
      <c r="C1268" s="6" t="s">
        <v>189</v>
      </c>
      <c r="D1268" s="6" t="s">
        <v>194</v>
      </c>
    </row>
    <row r="1269" spans="1:4" ht="12.75">
      <c r="A1269" s="6" t="s">
        <v>2444</v>
      </c>
      <c r="B1269" s="6" t="s">
        <v>2445</v>
      </c>
      <c r="C1269" s="6" t="s">
        <v>189</v>
      </c>
      <c r="D1269" s="6" t="s">
        <v>194</v>
      </c>
    </row>
    <row r="1270" spans="1:4" ht="12.75">
      <c r="A1270" s="6" t="s">
        <v>2446</v>
      </c>
      <c r="B1270" s="6" t="s">
        <v>2447</v>
      </c>
      <c r="C1270" s="6" t="s">
        <v>189</v>
      </c>
      <c r="D1270" s="6" t="s">
        <v>189</v>
      </c>
    </row>
    <row r="1271" spans="1:4" ht="12.75">
      <c r="A1271" s="6" t="s">
        <v>2448</v>
      </c>
      <c r="B1271" s="6" t="s">
        <v>193</v>
      </c>
      <c r="C1271" s="6" t="s">
        <v>189</v>
      </c>
      <c r="D1271" s="6" t="s">
        <v>194</v>
      </c>
    </row>
    <row r="1272" spans="1:4" ht="12.75">
      <c r="A1272" s="6" t="s">
        <v>2449</v>
      </c>
      <c r="B1272" s="6" t="s">
        <v>196</v>
      </c>
      <c r="C1272" s="6" t="s">
        <v>189</v>
      </c>
      <c r="D1272" s="6" t="s">
        <v>194</v>
      </c>
    </row>
    <row r="1273" spans="1:4" ht="12.75">
      <c r="A1273" s="6" t="s">
        <v>2450</v>
      </c>
      <c r="B1273" s="6" t="s">
        <v>198</v>
      </c>
      <c r="C1273" s="6" t="s">
        <v>189</v>
      </c>
      <c r="D1273" s="6" t="s">
        <v>194</v>
      </c>
    </row>
    <row r="1274" spans="1:4" ht="12.75">
      <c r="A1274" s="6" t="s">
        <v>2451</v>
      </c>
      <c r="B1274" s="6" t="s">
        <v>2452</v>
      </c>
      <c r="C1274" s="6" t="s">
        <v>189</v>
      </c>
      <c r="D1274" s="6" t="s">
        <v>194</v>
      </c>
    </row>
    <row r="1275" spans="1:4" ht="12.75">
      <c r="A1275" s="6" t="s">
        <v>2453</v>
      </c>
      <c r="B1275" s="6" t="s">
        <v>2454</v>
      </c>
      <c r="C1275" s="6" t="s">
        <v>189</v>
      </c>
      <c r="D1275" s="6" t="s">
        <v>189</v>
      </c>
    </row>
    <row r="1276" spans="1:4" ht="12.75">
      <c r="A1276" s="6" t="s">
        <v>2455</v>
      </c>
      <c r="B1276" s="6" t="s">
        <v>193</v>
      </c>
      <c r="C1276" s="6" t="s">
        <v>189</v>
      </c>
      <c r="D1276" s="6" t="s">
        <v>194</v>
      </c>
    </row>
    <row r="1277" spans="1:4" ht="12.75">
      <c r="A1277" s="6" t="s">
        <v>2456</v>
      </c>
      <c r="B1277" s="6" t="s">
        <v>196</v>
      </c>
      <c r="C1277" s="6" t="s">
        <v>189</v>
      </c>
      <c r="D1277" s="6" t="s">
        <v>194</v>
      </c>
    </row>
    <row r="1278" spans="1:4" ht="12.75">
      <c r="A1278" s="6" t="s">
        <v>2457</v>
      </c>
      <c r="B1278" s="6" t="s">
        <v>198</v>
      </c>
      <c r="C1278" s="6" t="s">
        <v>189</v>
      </c>
      <c r="D1278" s="6" t="s">
        <v>194</v>
      </c>
    </row>
    <row r="1279" spans="1:4" ht="12.75">
      <c r="A1279" s="6" t="s">
        <v>2458</v>
      </c>
      <c r="B1279" s="6" t="s">
        <v>2459</v>
      </c>
      <c r="C1279" s="6" t="s">
        <v>189</v>
      </c>
      <c r="D1279" s="6" t="s">
        <v>194</v>
      </c>
    </row>
    <row r="1280" spans="1:4" ht="12.75">
      <c r="A1280" s="6" t="s">
        <v>2460</v>
      </c>
      <c r="B1280" s="6" t="s">
        <v>2461</v>
      </c>
      <c r="C1280" s="6" t="s">
        <v>189</v>
      </c>
      <c r="D1280" s="6" t="s">
        <v>194</v>
      </c>
    </row>
    <row r="1281" spans="1:4" ht="12.75">
      <c r="A1281" s="6" t="s">
        <v>2462</v>
      </c>
      <c r="B1281" s="6" t="s">
        <v>2463</v>
      </c>
      <c r="C1281" s="6" t="s">
        <v>189</v>
      </c>
      <c r="D1281" s="6" t="s">
        <v>194</v>
      </c>
    </row>
    <row r="1282" spans="1:4" ht="12.75">
      <c r="A1282" s="6" t="s">
        <v>2464</v>
      </c>
      <c r="B1282" s="6" t="s">
        <v>2465</v>
      </c>
      <c r="C1282" s="6" t="s">
        <v>189</v>
      </c>
      <c r="D1282" s="6" t="s">
        <v>194</v>
      </c>
    </row>
    <row r="1283" spans="1:4" ht="12.75">
      <c r="A1283" s="6" t="s">
        <v>2466</v>
      </c>
      <c r="B1283" s="6" t="s">
        <v>2467</v>
      </c>
      <c r="C1283" s="6" t="s">
        <v>189</v>
      </c>
      <c r="D1283" s="6" t="s">
        <v>194</v>
      </c>
    </row>
    <row r="1284" spans="1:4" ht="12.75">
      <c r="A1284" s="6" t="s">
        <v>2468</v>
      </c>
      <c r="B1284" s="6" t="s">
        <v>2469</v>
      </c>
      <c r="C1284" s="6" t="s">
        <v>189</v>
      </c>
      <c r="D1284" s="6" t="s">
        <v>194</v>
      </c>
    </row>
    <row r="1285" spans="1:4" ht="12.75">
      <c r="A1285" s="6" t="s">
        <v>2470</v>
      </c>
      <c r="B1285" s="6" t="s">
        <v>2471</v>
      </c>
      <c r="C1285" s="6" t="s">
        <v>189</v>
      </c>
      <c r="D1285" s="6" t="s">
        <v>194</v>
      </c>
    </row>
    <row r="1286" spans="1:4" ht="12.75">
      <c r="A1286" s="6" t="s">
        <v>2472</v>
      </c>
      <c r="B1286" s="6" t="s">
        <v>2269</v>
      </c>
      <c r="C1286" s="6" t="s">
        <v>189</v>
      </c>
      <c r="D1286" s="6" t="s">
        <v>194</v>
      </c>
    </row>
    <row r="1287" spans="1:4" ht="12.75">
      <c r="A1287" s="6" t="s">
        <v>2473</v>
      </c>
      <c r="B1287" s="6" t="s">
        <v>2474</v>
      </c>
      <c r="C1287" s="6" t="s">
        <v>189</v>
      </c>
      <c r="D1287" s="6" t="s">
        <v>194</v>
      </c>
    </row>
    <row r="1288" spans="1:4" ht="12.75">
      <c r="A1288" s="6" t="s">
        <v>2475</v>
      </c>
      <c r="B1288" s="6" t="s">
        <v>2476</v>
      </c>
      <c r="C1288" s="6" t="s">
        <v>189</v>
      </c>
      <c r="D1288" s="6" t="s">
        <v>194</v>
      </c>
    </row>
    <row r="1289" spans="1:4" ht="12.75">
      <c r="A1289" s="6" t="s">
        <v>2477</v>
      </c>
      <c r="B1289" s="6" t="s">
        <v>2478</v>
      </c>
      <c r="C1289" s="6" t="s">
        <v>189</v>
      </c>
      <c r="D1289" s="6" t="s">
        <v>189</v>
      </c>
    </row>
    <row r="1290" spans="1:4" ht="12.75">
      <c r="A1290" s="6" t="s">
        <v>2479</v>
      </c>
      <c r="B1290" s="6" t="s">
        <v>193</v>
      </c>
      <c r="C1290" s="6" t="s">
        <v>189</v>
      </c>
      <c r="D1290" s="6" t="s">
        <v>194</v>
      </c>
    </row>
    <row r="1291" spans="1:4" ht="12.75">
      <c r="A1291" s="6" t="s">
        <v>2480</v>
      </c>
      <c r="B1291" s="6" t="s">
        <v>196</v>
      </c>
      <c r="C1291" s="6" t="s">
        <v>189</v>
      </c>
      <c r="D1291" s="6" t="s">
        <v>194</v>
      </c>
    </row>
    <row r="1292" spans="1:4" ht="12.75">
      <c r="A1292" s="6" t="s">
        <v>2481</v>
      </c>
      <c r="B1292" s="6" t="s">
        <v>198</v>
      </c>
      <c r="C1292" s="6" t="s">
        <v>189</v>
      </c>
      <c r="D1292" s="6" t="s">
        <v>194</v>
      </c>
    </row>
    <row r="1293" spans="1:4" ht="12.75">
      <c r="A1293" s="6" t="s">
        <v>2482</v>
      </c>
      <c r="B1293" s="6" t="s">
        <v>2483</v>
      </c>
      <c r="C1293" s="6" t="s">
        <v>189</v>
      </c>
      <c r="D1293" s="6" t="s">
        <v>194</v>
      </c>
    </row>
    <row r="1294" spans="1:4" ht="12.75">
      <c r="A1294" s="6" t="s">
        <v>2484</v>
      </c>
      <c r="B1294" s="6" t="s">
        <v>2485</v>
      </c>
      <c r="C1294" s="6" t="s">
        <v>189</v>
      </c>
      <c r="D1294" s="6" t="s">
        <v>194</v>
      </c>
    </row>
    <row r="1295" spans="1:4" ht="12.75">
      <c r="A1295" s="6" t="s">
        <v>2486</v>
      </c>
      <c r="B1295" s="6" t="s">
        <v>2487</v>
      </c>
      <c r="C1295" s="6" t="s">
        <v>189</v>
      </c>
      <c r="D1295" s="6" t="s">
        <v>194</v>
      </c>
    </row>
    <row r="1296" spans="1:4" ht="12.75">
      <c r="A1296" s="6" t="s">
        <v>2488</v>
      </c>
      <c r="B1296" s="6" t="s">
        <v>2489</v>
      </c>
      <c r="C1296" s="6" t="s">
        <v>189</v>
      </c>
      <c r="D1296" s="6" t="s">
        <v>194</v>
      </c>
    </row>
    <row r="1297" spans="1:4" ht="12.75">
      <c r="A1297" s="6" t="s">
        <v>2490</v>
      </c>
      <c r="B1297" s="6" t="s">
        <v>2491</v>
      </c>
      <c r="C1297" s="6" t="s">
        <v>189</v>
      </c>
      <c r="D1297" s="6" t="s">
        <v>194</v>
      </c>
    </row>
    <row r="1298" spans="1:4" ht="12.75">
      <c r="A1298" s="6" t="s">
        <v>2492</v>
      </c>
      <c r="B1298" s="6" t="s">
        <v>2493</v>
      </c>
      <c r="C1298" s="6" t="s">
        <v>189</v>
      </c>
      <c r="D1298" s="6" t="s">
        <v>189</v>
      </c>
    </row>
    <row r="1299" spans="1:4" ht="12.75">
      <c r="A1299" s="6" t="s">
        <v>2494</v>
      </c>
      <c r="B1299" s="6" t="s">
        <v>193</v>
      </c>
      <c r="C1299" s="6" t="s">
        <v>189</v>
      </c>
      <c r="D1299" s="6" t="s">
        <v>194</v>
      </c>
    </row>
    <row r="1300" spans="1:4" ht="12.75">
      <c r="A1300" s="6" t="s">
        <v>2495</v>
      </c>
      <c r="B1300" s="6" t="s">
        <v>196</v>
      </c>
      <c r="C1300" s="6" t="s">
        <v>189</v>
      </c>
      <c r="D1300" s="6" t="s">
        <v>194</v>
      </c>
    </row>
    <row r="1301" spans="1:4" ht="12.75">
      <c r="A1301" s="6" t="s">
        <v>2496</v>
      </c>
      <c r="B1301" s="6" t="s">
        <v>198</v>
      </c>
      <c r="C1301" s="6" t="s">
        <v>189</v>
      </c>
      <c r="D1301" s="6" t="s">
        <v>194</v>
      </c>
    </row>
    <row r="1302" spans="1:4" ht="12.75">
      <c r="A1302" s="6" t="s">
        <v>2497</v>
      </c>
      <c r="B1302" s="6" t="s">
        <v>2498</v>
      </c>
      <c r="C1302" s="6" t="s">
        <v>189</v>
      </c>
      <c r="D1302" s="6" t="s">
        <v>194</v>
      </c>
    </row>
    <row r="1303" spans="1:4" ht="12.75">
      <c r="A1303" s="6" t="s">
        <v>2499</v>
      </c>
      <c r="B1303" s="6" t="s">
        <v>2500</v>
      </c>
      <c r="C1303" s="6" t="s">
        <v>189</v>
      </c>
      <c r="D1303" s="6" t="s">
        <v>194</v>
      </c>
    </row>
    <row r="1304" spans="1:4" ht="12.75">
      <c r="A1304" s="6" t="s">
        <v>2501</v>
      </c>
      <c r="B1304" s="6" t="s">
        <v>2502</v>
      </c>
      <c r="C1304" s="6" t="s">
        <v>189</v>
      </c>
      <c r="D1304" s="6" t="s">
        <v>194</v>
      </c>
    </row>
    <row r="1305" spans="1:4" ht="12.75">
      <c r="A1305" s="6" t="s">
        <v>2503</v>
      </c>
      <c r="B1305" s="6" t="s">
        <v>2504</v>
      </c>
      <c r="C1305" s="6" t="s">
        <v>189</v>
      </c>
      <c r="D1305" s="6" t="s">
        <v>189</v>
      </c>
    </row>
    <row r="1306" spans="1:4" ht="12.75">
      <c r="A1306" s="6" t="s">
        <v>2505</v>
      </c>
      <c r="B1306" s="6" t="s">
        <v>193</v>
      </c>
      <c r="C1306" s="6" t="s">
        <v>189</v>
      </c>
      <c r="D1306" s="6" t="s">
        <v>194</v>
      </c>
    </row>
    <row r="1307" spans="1:4" ht="12.75">
      <c r="A1307" s="6" t="s">
        <v>2506</v>
      </c>
      <c r="B1307" s="6" t="s">
        <v>196</v>
      </c>
      <c r="C1307" s="6" t="s">
        <v>189</v>
      </c>
      <c r="D1307" s="6" t="s">
        <v>194</v>
      </c>
    </row>
    <row r="1308" spans="1:4" ht="12.75">
      <c r="A1308" s="6" t="s">
        <v>2507</v>
      </c>
      <c r="B1308" s="6" t="s">
        <v>198</v>
      </c>
      <c r="C1308" s="6" t="s">
        <v>189</v>
      </c>
      <c r="D1308" s="6" t="s">
        <v>194</v>
      </c>
    </row>
    <row r="1309" spans="1:4" ht="12.75">
      <c r="A1309" s="6" t="s">
        <v>2508</v>
      </c>
      <c r="B1309" s="6" t="s">
        <v>2509</v>
      </c>
      <c r="C1309" s="6" t="s">
        <v>189</v>
      </c>
      <c r="D1309" s="6" t="s">
        <v>194</v>
      </c>
    </row>
    <row r="1310" spans="1:4" ht="12.75">
      <c r="A1310" s="6" t="s">
        <v>2510</v>
      </c>
      <c r="B1310" s="6" t="s">
        <v>2511</v>
      </c>
      <c r="C1310" s="6" t="s">
        <v>189</v>
      </c>
      <c r="D1310" s="6" t="s">
        <v>194</v>
      </c>
    </row>
    <row r="1311" spans="1:4" ht="12.75">
      <c r="A1311" s="6" t="s">
        <v>2512</v>
      </c>
      <c r="B1311" s="6" t="s">
        <v>2513</v>
      </c>
      <c r="C1311" s="6" t="s">
        <v>189</v>
      </c>
      <c r="D1311" s="6" t="s">
        <v>194</v>
      </c>
    </row>
    <row r="1312" spans="1:4" ht="12.75">
      <c r="A1312" s="6" t="s">
        <v>2514</v>
      </c>
      <c r="B1312" s="6" t="s">
        <v>2515</v>
      </c>
      <c r="C1312" s="6" t="s">
        <v>189</v>
      </c>
      <c r="D1312" s="6" t="s">
        <v>189</v>
      </c>
    </row>
    <row r="1313" spans="1:4" ht="12.75">
      <c r="A1313" s="6" t="s">
        <v>2516</v>
      </c>
      <c r="B1313" s="6" t="s">
        <v>2517</v>
      </c>
      <c r="C1313" s="6" t="s">
        <v>189</v>
      </c>
      <c r="D1313" s="6" t="s">
        <v>1083</v>
      </c>
    </row>
    <row r="1314" spans="1:4" ht="12.75">
      <c r="A1314" s="6" t="s">
        <v>2518</v>
      </c>
      <c r="B1314" s="6" t="s">
        <v>2519</v>
      </c>
      <c r="C1314" s="6" t="s">
        <v>189</v>
      </c>
      <c r="D1314" s="6" t="s">
        <v>1083</v>
      </c>
    </row>
    <row r="1315" spans="1:4" ht="12.75">
      <c r="A1315" s="6" t="s">
        <v>2520</v>
      </c>
      <c r="B1315" s="6" t="s">
        <v>2521</v>
      </c>
      <c r="C1315" s="6" t="s">
        <v>189</v>
      </c>
      <c r="D1315" s="6" t="s">
        <v>1083</v>
      </c>
    </row>
    <row r="1316" spans="1:4" ht="12.75">
      <c r="A1316" s="6" t="s">
        <v>2522</v>
      </c>
      <c r="B1316" s="6" t="s">
        <v>2523</v>
      </c>
      <c r="C1316" s="6" t="s">
        <v>189</v>
      </c>
      <c r="D1316" s="6" t="s">
        <v>1083</v>
      </c>
    </row>
    <row r="1317" spans="1:4" ht="12.75">
      <c r="A1317" s="6" t="s">
        <v>2524</v>
      </c>
      <c r="B1317" s="6" t="s">
        <v>2525</v>
      </c>
      <c r="C1317" s="6" t="s">
        <v>189</v>
      </c>
      <c r="D1317" s="6" t="s">
        <v>1083</v>
      </c>
    </row>
    <row r="1318" spans="1:4" ht="12.75">
      <c r="A1318" s="6" t="s">
        <v>2526</v>
      </c>
      <c r="B1318" s="6" t="s">
        <v>2527</v>
      </c>
      <c r="C1318" s="6" t="s">
        <v>189</v>
      </c>
      <c r="D1318" s="6" t="s">
        <v>189</v>
      </c>
    </row>
    <row r="1319" spans="1:4" ht="12.75">
      <c r="A1319" s="6" t="s">
        <v>2528</v>
      </c>
      <c r="B1319" s="6" t="s">
        <v>2529</v>
      </c>
      <c r="C1319" s="6" t="s">
        <v>189</v>
      </c>
      <c r="D1319" s="6" t="s">
        <v>1083</v>
      </c>
    </row>
    <row r="1320" spans="1:4" ht="12.75">
      <c r="A1320" s="6" t="s">
        <v>2530</v>
      </c>
      <c r="B1320" s="6" t="s">
        <v>2531</v>
      </c>
      <c r="C1320" s="6" t="s">
        <v>189</v>
      </c>
      <c r="D1320" s="6" t="s">
        <v>1083</v>
      </c>
    </row>
    <row r="1321" spans="1:4" ht="12.75">
      <c r="A1321" s="6" t="s">
        <v>2532</v>
      </c>
      <c r="B1321" s="6" t="s">
        <v>2533</v>
      </c>
      <c r="C1321" s="6" t="s">
        <v>189</v>
      </c>
      <c r="D1321" s="6" t="s">
        <v>1083</v>
      </c>
    </row>
    <row r="1322" spans="1:4" ht="12.75">
      <c r="A1322" s="6" t="s">
        <v>2534</v>
      </c>
      <c r="B1322" s="6" t="s">
        <v>2535</v>
      </c>
      <c r="C1322" s="6" t="s">
        <v>189</v>
      </c>
      <c r="D1322" s="6" t="s">
        <v>189</v>
      </c>
    </row>
    <row r="1323" spans="1:4" ht="12.75">
      <c r="A1323" s="6" t="s">
        <v>2536</v>
      </c>
      <c r="B1323" s="6" t="s">
        <v>2537</v>
      </c>
      <c r="C1323" s="6" t="s">
        <v>189</v>
      </c>
      <c r="D1323" s="6" t="s">
        <v>194</v>
      </c>
    </row>
    <row r="1324" spans="1:4" ht="12.75">
      <c r="A1324" s="6" t="s">
        <v>2538</v>
      </c>
      <c r="B1324" s="6" t="s">
        <v>2539</v>
      </c>
      <c r="C1324" s="6" t="s">
        <v>189</v>
      </c>
      <c r="D1324" s="6" t="s">
        <v>194</v>
      </c>
    </row>
    <row r="1325" spans="1:4" ht="12.75">
      <c r="A1325" s="6" t="s">
        <v>2540</v>
      </c>
      <c r="B1325" s="6" t="s">
        <v>2541</v>
      </c>
      <c r="C1325" s="6" t="s">
        <v>189</v>
      </c>
      <c r="D1325" s="6" t="s">
        <v>194</v>
      </c>
    </row>
    <row r="1326" spans="1:4" ht="12.75">
      <c r="A1326" s="6" t="s">
        <v>2542</v>
      </c>
      <c r="B1326" s="6" t="s">
        <v>2543</v>
      </c>
      <c r="C1326" s="6" t="s">
        <v>189</v>
      </c>
      <c r="D1326" s="6" t="s">
        <v>194</v>
      </c>
    </row>
    <row r="1327" spans="1:4" ht="12.75">
      <c r="A1327" s="6" t="s">
        <v>2544</v>
      </c>
      <c r="B1327" s="6" t="s">
        <v>2545</v>
      </c>
      <c r="C1327" s="6" t="s">
        <v>189</v>
      </c>
      <c r="D1327" s="6" t="s">
        <v>194</v>
      </c>
    </row>
    <row r="1328" spans="1:4" ht="12.75">
      <c r="A1328" s="6" t="s">
        <v>2546</v>
      </c>
      <c r="B1328" s="6" t="s">
        <v>2535</v>
      </c>
      <c r="C1328" s="6" t="s">
        <v>189</v>
      </c>
      <c r="D1328" s="6" t="s">
        <v>194</v>
      </c>
    </row>
    <row r="1329" spans="1:4" ht="12.75">
      <c r="A1329" s="6" t="s">
        <v>2547</v>
      </c>
      <c r="B1329" s="6" t="s">
        <v>2548</v>
      </c>
      <c r="C1329" s="6" t="s">
        <v>189</v>
      </c>
      <c r="D1329" s="6" t="s">
        <v>189</v>
      </c>
    </row>
    <row r="1330" spans="1:4" ht="12.75">
      <c r="A1330" s="6" t="s">
        <v>2549</v>
      </c>
      <c r="B1330" s="6" t="s">
        <v>2550</v>
      </c>
      <c r="C1330" s="6" t="s">
        <v>189</v>
      </c>
      <c r="D1330" s="6" t="s">
        <v>189</v>
      </c>
    </row>
    <row r="1331" spans="1:4" ht="12.75">
      <c r="A1331" s="6" t="s">
        <v>2551</v>
      </c>
      <c r="B1331" s="6" t="s">
        <v>193</v>
      </c>
      <c r="C1331" s="6" t="s">
        <v>189</v>
      </c>
      <c r="D1331" s="6" t="s">
        <v>194</v>
      </c>
    </row>
    <row r="1332" spans="1:4" ht="12.75">
      <c r="A1332" s="6" t="s">
        <v>2552</v>
      </c>
      <c r="B1332" s="6" t="s">
        <v>196</v>
      </c>
      <c r="C1332" s="6" t="s">
        <v>189</v>
      </c>
      <c r="D1332" s="6" t="s">
        <v>194</v>
      </c>
    </row>
    <row r="1333" spans="1:4" ht="12.75">
      <c r="A1333" s="6" t="s">
        <v>2553</v>
      </c>
      <c r="B1333" s="6" t="s">
        <v>198</v>
      </c>
      <c r="C1333" s="6" t="s">
        <v>189</v>
      </c>
      <c r="D1333" s="6" t="s">
        <v>194</v>
      </c>
    </row>
    <row r="1334" spans="1:4" ht="12.75">
      <c r="A1334" s="6" t="s">
        <v>2554</v>
      </c>
      <c r="B1334" s="6" t="s">
        <v>2555</v>
      </c>
      <c r="C1334" s="6" t="s">
        <v>189</v>
      </c>
      <c r="D1334" s="6" t="s">
        <v>194</v>
      </c>
    </row>
    <row r="1335" spans="1:4" ht="12.75">
      <c r="A1335" s="6" t="s">
        <v>2556</v>
      </c>
      <c r="B1335" s="6" t="s">
        <v>2557</v>
      </c>
      <c r="C1335" s="6" t="s">
        <v>189</v>
      </c>
      <c r="D1335" s="6" t="s">
        <v>194</v>
      </c>
    </row>
    <row r="1336" spans="1:4" ht="12.75">
      <c r="A1336" s="6" t="s">
        <v>2558</v>
      </c>
      <c r="B1336" s="6" t="s">
        <v>2559</v>
      </c>
      <c r="C1336" s="6" t="s">
        <v>189</v>
      </c>
      <c r="D1336" s="6" t="s">
        <v>194</v>
      </c>
    </row>
    <row r="1337" spans="1:4" ht="12.75">
      <c r="A1337" s="6" t="s">
        <v>2560</v>
      </c>
      <c r="B1337" s="6" t="s">
        <v>2561</v>
      </c>
      <c r="C1337" s="6" t="s">
        <v>189</v>
      </c>
      <c r="D1337" s="6" t="s">
        <v>194</v>
      </c>
    </row>
    <row r="1338" spans="1:4" ht="12.75">
      <c r="A1338" s="6" t="s">
        <v>2562</v>
      </c>
      <c r="B1338" s="6" t="s">
        <v>212</v>
      </c>
      <c r="C1338" s="6" t="s">
        <v>189</v>
      </c>
      <c r="D1338" s="6" t="s">
        <v>194</v>
      </c>
    </row>
    <row r="1339" spans="1:4" ht="12.75">
      <c r="A1339" s="6" t="s">
        <v>2563</v>
      </c>
      <c r="B1339" s="6" t="s">
        <v>2564</v>
      </c>
      <c r="C1339" s="6" t="s">
        <v>189</v>
      </c>
      <c r="D1339" s="6" t="s">
        <v>194</v>
      </c>
    </row>
    <row r="1340" spans="1:4" ht="12.75">
      <c r="A1340" s="6" t="s">
        <v>2565</v>
      </c>
      <c r="B1340" s="6" t="s">
        <v>2566</v>
      </c>
      <c r="C1340" s="6" t="s">
        <v>189</v>
      </c>
      <c r="D1340" s="6" t="s">
        <v>189</v>
      </c>
    </row>
    <row r="1341" spans="1:4" ht="12.75">
      <c r="A1341" s="6" t="s">
        <v>2567</v>
      </c>
      <c r="B1341" s="6" t="s">
        <v>193</v>
      </c>
      <c r="C1341" s="6" t="s">
        <v>189</v>
      </c>
      <c r="D1341" s="6" t="s">
        <v>194</v>
      </c>
    </row>
    <row r="1342" spans="1:4" ht="12.75">
      <c r="A1342" s="6" t="s">
        <v>2568</v>
      </c>
      <c r="B1342" s="6" t="s">
        <v>196</v>
      </c>
      <c r="C1342" s="6" t="s">
        <v>189</v>
      </c>
      <c r="D1342" s="6" t="s">
        <v>194</v>
      </c>
    </row>
    <row r="1343" spans="1:4" ht="12.75">
      <c r="A1343" s="6" t="s">
        <v>2569</v>
      </c>
      <c r="B1343" s="6" t="s">
        <v>198</v>
      </c>
      <c r="C1343" s="6" t="s">
        <v>189</v>
      </c>
      <c r="D1343" s="6" t="s">
        <v>194</v>
      </c>
    </row>
    <row r="1344" spans="1:4" ht="12.75">
      <c r="A1344" s="6" t="s">
        <v>2570</v>
      </c>
      <c r="B1344" s="6" t="s">
        <v>2571</v>
      </c>
      <c r="C1344" s="6" t="s">
        <v>189</v>
      </c>
      <c r="D1344" s="6" t="s">
        <v>194</v>
      </c>
    </row>
    <row r="1345" spans="1:4" ht="12.75">
      <c r="A1345" s="6" t="s">
        <v>2572</v>
      </c>
      <c r="B1345" s="6" t="s">
        <v>2573</v>
      </c>
      <c r="C1345" s="6" t="s">
        <v>189</v>
      </c>
      <c r="D1345" s="6" t="s">
        <v>194</v>
      </c>
    </row>
    <row r="1346" spans="1:4" ht="12.75">
      <c r="A1346" s="6" t="s">
        <v>2574</v>
      </c>
      <c r="B1346" s="6" t="s">
        <v>2575</v>
      </c>
      <c r="C1346" s="6" t="s">
        <v>189</v>
      </c>
      <c r="D1346" s="6" t="s">
        <v>194</v>
      </c>
    </row>
    <row r="1347" spans="1:4" ht="12.75">
      <c r="A1347" s="6" t="s">
        <v>2576</v>
      </c>
      <c r="B1347" s="6" t="s">
        <v>2577</v>
      </c>
      <c r="C1347" s="6" t="s">
        <v>189</v>
      </c>
      <c r="D1347" s="6" t="s">
        <v>189</v>
      </c>
    </row>
    <row r="1348" spans="1:4" ht="12.75">
      <c r="A1348" s="6" t="s">
        <v>2578</v>
      </c>
      <c r="B1348" s="6" t="s">
        <v>193</v>
      </c>
      <c r="C1348" s="6" t="s">
        <v>189</v>
      </c>
      <c r="D1348" s="6" t="s">
        <v>194</v>
      </c>
    </row>
    <row r="1349" spans="1:4" ht="12.75">
      <c r="A1349" s="6" t="s">
        <v>2579</v>
      </c>
      <c r="B1349" s="6" t="s">
        <v>196</v>
      </c>
      <c r="C1349" s="6" t="s">
        <v>189</v>
      </c>
      <c r="D1349" s="6" t="s">
        <v>194</v>
      </c>
    </row>
    <row r="1350" spans="1:4" ht="12.75">
      <c r="A1350" s="6" t="s">
        <v>2580</v>
      </c>
      <c r="B1350" s="6" t="s">
        <v>198</v>
      </c>
      <c r="C1350" s="6" t="s">
        <v>189</v>
      </c>
      <c r="D1350" s="6" t="s">
        <v>194</v>
      </c>
    </row>
    <row r="1351" spans="1:4" ht="12.75">
      <c r="A1351" s="6" t="s">
        <v>2581</v>
      </c>
      <c r="B1351" s="6" t="s">
        <v>2582</v>
      </c>
      <c r="C1351" s="6" t="s">
        <v>189</v>
      </c>
      <c r="D1351" s="6" t="s">
        <v>194</v>
      </c>
    </row>
    <row r="1352" spans="1:4" ht="12.75">
      <c r="A1352" s="6" t="s">
        <v>2583</v>
      </c>
      <c r="B1352" s="6" t="s">
        <v>2584</v>
      </c>
      <c r="C1352" s="6" t="s">
        <v>189</v>
      </c>
      <c r="D1352" s="6" t="s">
        <v>194</v>
      </c>
    </row>
    <row r="1353" spans="1:4" ht="12.75">
      <c r="A1353" s="6" t="s">
        <v>2585</v>
      </c>
      <c r="B1353" s="6" t="s">
        <v>2586</v>
      </c>
      <c r="C1353" s="6" t="s">
        <v>189</v>
      </c>
      <c r="D1353" s="6" t="s">
        <v>189</v>
      </c>
    </row>
    <row r="1354" spans="1:4" ht="12.75">
      <c r="A1354" s="6" t="s">
        <v>2587</v>
      </c>
      <c r="B1354" s="6" t="s">
        <v>2588</v>
      </c>
      <c r="C1354" s="6" t="s">
        <v>189</v>
      </c>
      <c r="D1354" s="6" t="s">
        <v>1083</v>
      </c>
    </row>
    <row r="1355" spans="1:4" ht="12.75">
      <c r="A1355" s="6" t="s">
        <v>2589</v>
      </c>
      <c r="B1355" s="6" t="s">
        <v>2590</v>
      </c>
      <c r="C1355" s="6" t="s">
        <v>189</v>
      </c>
      <c r="D1355" s="6" t="s">
        <v>1083</v>
      </c>
    </row>
    <row r="1356" spans="1:4" ht="12.75">
      <c r="A1356" s="6" t="s">
        <v>2591</v>
      </c>
      <c r="B1356" s="6" t="s">
        <v>2592</v>
      </c>
      <c r="C1356" s="6" t="s">
        <v>189</v>
      </c>
      <c r="D1356" s="6" t="s">
        <v>1083</v>
      </c>
    </row>
    <row r="1357" spans="1:4" ht="12.75">
      <c r="A1357" s="6" t="s">
        <v>2593</v>
      </c>
      <c r="B1357" s="6" t="s">
        <v>2594</v>
      </c>
      <c r="C1357" s="6" t="s">
        <v>189</v>
      </c>
      <c r="D1357" s="6" t="s">
        <v>1083</v>
      </c>
    </row>
    <row r="1358" spans="1:4" ht="12.75">
      <c r="A1358" s="6" t="s">
        <v>2595</v>
      </c>
      <c r="B1358" s="6" t="s">
        <v>2596</v>
      </c>
      <c r="C1358" s="6" t="s">
        <v>189</v>
      </c>
      <c r="D1358" s="6" t="s">
        <v>1083</v>
      </c>
    </row>
    <row r="1359" spans="1:4" ht="12.75">
      <c r="A1359" s="6" t="s">
        <v>2597</v>
      </c>
      <c r="B1359" s="6" t="s">
        <v>2598</v>
      </c>
      <c r="C1359" s="6" t="s">
        <v>189</v>
      </c>
      <c r="D1359" s="6" t="s">
        <v>189</v>
      </c>
    </row>
    <row r="1360" spans="1:4" ht="12.75">
      <c r="A1360" s="6" t="s">
        <v>2599</v>
      </c>
      <c r="B1360" s="6" t="s">
        <v>2600</v>
      </c>
      <c r="C1360" s="6" t="s">
        <v>189</v>
      </c>
      <c r="D1360" s="6" t="s">
        <v>194</v>
      </c>
    </row>
    <row r="1361" spans="1:4" ht="12.75">
      <c r="A1361" s="6" t="s">
        <v>2601</v>
      </c>
      <c r="B1361" s="6" t="s">
        <v>2598</v>
      </c>
      <c r="C1361" s="6" t="s">
        <v>189</v>
      </c>
      <c r="D1361" s="6" t="s">
        <v>194</v>
      </c>
    </row>
    <row r="1362" spans="1:4" ht="12.75">
      <c r="A1362" s="6" t="s">
        <v>2602</v>
      </c>
      <c r="B1362" s="6" t="s">
        <v>2603</v>
      </c>
      <c r="C1362" s="6" t="s">
        <v>189</v>
      </c>
      <c r="D1362" s="6" t="s">
        <v>189</v>
      </c>
    </row>
    <row r="1363" spans="1:4" ht="12.75">
      <c r="A1363" s="6" t="s">
        <v>2604</v>
      </c>
      <c r="B1363" s="6" t="s">
        <v>2605</v>
      </c>
      <c r="C1363" s="6" t="s">
        <v>189</v>
      </c>
      <c r="D1363" s="6" t="s">
        <v>189</v>
      </c>
    </row>
    <row r="1364" spans="1:4" ht="12.75">
      <c r="A1364" s="6" t="s">
        <v>2606</v>
      </c>
      <c r="B1364" s="6" t="s">
        <v>193</v>
      </c>
      <c r="C1364" s="6" t="s">
        <v>189</v>
      </c>
      <c r="D1364" s="6" t="s">
        <v>194</v>
      </c>
    </row>
    <row r="1365" spans="1:4" ht="12.75">
      <c r="A1365" s="6" t="s">
        <v>2607</v>
      </c>
      <c r="B1365" s="6" t="s">
        <v>196</v>
      </c>
      <c r="C1365" s="6" t="s">
        <v>189</v>
      </c>
      <c r="D1365" s="6" t="s">
        <v>194</v>
      </c>
    </row>
    <row r="1366" spans="1:4" ht="12.75">
      <c r="A1366" s="6" t="s">
        <v>2608</v>
      </c>
      <c r="B1366" s="6" t="s">
        <v>198</v>
      </c>
      <c r="C1366" s="6" t="s">
        <v>189</v>
      </c>
      <c r="D1366" s="6" t="s">
        <v>194</v>
      </c>
    </row>
    <row r="1367" spans="1:4" ht="12.75">
      <c r="A1367" s="6" t="s">
        <v>2609</v>
      </c>
      <c r="B1367" s="6" t="s">
        <v>2610</v>
      </c>
      <c r="C1367" s="6" t="s">
        <v>189</v>
      </c>
      <c r="D1367" s="6" t="s">
        <v>194</v>
      </c>
    </row>
    <row r="1368" spans="1:4" ht="12.75">
      <c r="A1368" s="6" t="s">
        <v>2611</v>
      </c>
      <c r="B1368" s="6" t="s">
        <v>212</v>
      </c>
      <c r="C1368" s="6" t="s">
        <v>189</v>
      </c>
      <c r="D1368" s="6" t="s">
        <v>194</v>
      </c>
    </row>
    <row r="1369" spans="1:4" ht="12.75">
      <c r="A1369" s="6" t="s">
        <v>2612</v>
      </c>
      <c r="B1369" s="6" t="s">
        <v>2613</v>
      </c>
      <c r="C1369" s="6" t="s">
        <v>189</v>
      </c>
      <c r="D1369" s="6" t="s">
        <v>194</v>
      </c>
    </row>
    <row r="1370" spans="1:4" ht="12.75">
      <c r="A1370" s="6" t="s">
        <v>2614</v>
      </c>
      <c r="B1370" s="6" t="s">
        <v>2615</v>
      </c>
      <c r="C1370" s="6" t="s">
        <v>189</v>
      </c>
      <c r="D1370" s="6" t="s">
        <v>189</v>
      </c>
    </row>
    <row r="1371" spans="1:4" ht="12.75">
      <c r="A1371" s="6" t="s">
        <v>2616</v>
      </c>
      <c r="B1371" s="6" t="s">
        <v>2617</v>
      </c>
      <c r="C1371" s="6" t="s">
        <v>189</v>
      </c>
      <c r="D1371" s="6" t="s">
        <v>194</v>
      </c>
    </row>
    <row r="1372" spans="1:4" ht="12.75">
      <c r="A1372" s="6" t="s">
        <v>2618</v>
      </c>
      <c r="B1372" s="6" t="s">
        <v>2619</v>
      </c>
      <c r="C1372" s="6" t="s">
        <v>189</v>
      </c>
      <c r="D1372" s="6" t="s">
        <v>194</v>
      </c>
    </row>
    <row r="1373" spans="1:4" ht="12.75">
      <c r="A1373" s="6" t="s">
        <v>2620</v>
      </c>
      <c r="B1373" s="6" t="s">
        <v>2621</v>
      </c>
      <c r="C1373" s="6" t="s">
        <v>189</v>
      </c>
      <c r="D1373" s="6" t="s">
        <v>194</v>
      </c>
    </row>
    <row r="1374" spans="1:4" ht="12.75">
      <c r="A1374" s="6" t="s">
        <v>2622</v>
      </c>
      <c r="B1374" s="6" t="s">
        <v>2623</v>
      </c>
      <c r="C1374" s="6" t="s">
        <v>189</v>
      </c>
      <c r="D1374" s="6" t="s">
        <v>194</v>
      </c>
    </row>
    <row r="1375" spans="1:4" ht="12.75">
      <c r="A1375" s="6" t="s">
        <v>2624</v>
      </c>
      <c r="B1375" s="6" t="s">
        <v>2625</v>
      </c>
      <c r="C1375" s="6" t="s">
        <v>189</v>
      </c>
      <c r="D1375" s="6" t="s">
        <v>194</v>
      </c>
    </row>
    <row r="1376" spans="1:4" ht="12.75">
      <c r="A1376" s="6" t="s">
        <v>2626</v>
      </c>
      <c r="B1376" s="6" t="s">
        <v>2627</v>
      </c>
      <c r="C1376" s="6" t="s">
        <v>189</v>
      </c>
      <c r="D1376" s="6" t="s">
        <v>194</v>
      </c>
    </row>
    <row r="1377" spans="1:4" ht="12.75">
      <c r="A1377" s="6" t="s">
        <v>2628</v>
      </c>
      <c r="B1377" s="6" t="s">
        <v>2629</v>
      </c>
      <c r="C1377" s="6" t="s">
        <v>189</v>
      </c>
      <c r="D1377" s="6" t="s">
        <v>194</v>
      </c>
    </row>
    <row r="1378" spans="1:4" ht="12.75">
      <c r="A1378" s="6" t="s">
        <v>2630</v>
      </c>
      <c r="B1378" s="6" t="s">
        <v>2631</v>
      </c>
      <c r="C1378" s="6" t="s">
        <v>189</v>
      </c>
      <c r="D1378" s="6" t="s">
        <v>194</v>
      </c>
    </row>
    <row r="1379" spans="1:4" ht="12.75">
      <c r="A1379" s="6" t="s">
        <v>2632</v>
      </c>
      <c r="B1379" s="6" t="s">
        <v>2633</v>
      </c>
      <c r="C1379" s="6" t="s">
        <v>189</v>
      </c>
      <c r="D1379" s="6" t="s">
        <v>194</v>
      </c>
    </row>
    <row r="1380" spans="1:4" ht="12.75">
      <c r="A1380" s="6" t="s">
        <v>2634</v>
      </c>
      <c r="B1380" s="6" t="s">
        <v>2635</v>
      </c>
      <c r="C1380" s="6" t="s">
        <v>189</v>
      </c>
      <c r="D1380" s="6" t="s">
        <v>189</v>
      </c>
    </row>
    <row r="1381" spans="1:4" ht="12.75">
      <c r="A1381" s="6" t="s">
        <v>2636</v>
      </c>
      <c r="B1381" s="6" t="s">
        <v>2637</v>
      </c>
      <c r="C1381" s="6" t="s">
        <v>189</v>
      </c>
      <c r="D1381" s="6" t="s">
        <v>194</v>
      </c>
    </row>
    <row r="1382" spans="1:4" ht="12.75">
      <c r="A1382" s="6" t="s">
        <v>2638</v>
      </c>
      <c r="B1382" s="6" t="s">
        <v>2639</v>
      </c>
      <c r="C1382" s="6" t="s">
        <v>189</v>
      </c>
      <c r="D1382" s="6" t="s">
        <v>194</v>
      </c>
    </row>
    <row r="1383" spans="1:4" ht="12.75">
      <c r="A1383" s="6" t="s">
        <v>2640</v>
      </c>
      <c r="B1383" s="6" t="s">
        <v>2641</v>
      </c>
      <c r="C1383" s="6" t="s">
        <v>189</v>
      </c>
      <c r="D1383" s="6" t="s">
        <v>194</v>
      </c>
    </row>
    <row r="1384" spans="1:4" ht="12.75">
      <c r="A1384" s="6" t="s">
        <v>2642</v>
      </c>
      <c r="B1384" s="6" t="s">
        <v>2643</v>
      </c>
      <c r="C1384" s="6" t="s">
        <v>189</v>
      </c>
      <c r="D1384" s="6" t="s">
        <v>194</v>
      </c>
    </row>
    <row r="1385" spans="1:4" ht="12.75">
      <c r="A1385" s="6" t="s">
        <v>2644</v>
      </c>
      <c r="B1385" s="6" t="s">
        <v>2645</v>
      </c>
      <c r="C1385" s="6" t="s">
        <v>189</v>
      </c>
      <c r="D1385" s="6" t="s">
        <v>194</v>
      </c>
    </row>
    <row r="1386" spans="1:4" ht="12.75">
      <c r="A1386" s="6" t="s">
        <v>2646</v>
      </c>
      <c r="B1386" s="6" t="s">
        <v>2647</v>
      </c>
      <c r="C1386" s="6" t="s">
        <v>189</v>
      </c>
      <c r="D1386" s="6" t="s">
        <v>189</v>
      </c>
    </row>
    <row r="1387" spans="1:4" ht="12.75">
      <c r="A1387" s="6" t="s">
        <v>2648</v>
      </c>
      <c r="B1387" s="6" t="s">
        <v>2649</v>
      </c>
      <c r="C1387" s="6" t="s">
        <v>189</v>
      </c>
      <c r="D1387" s="6" t="s">
        <v>194</v>
      </c>
    </row>
    <row r="1388" spans="1:4" ht="12.75">
      <c r="A1388" s="6" t="s">
        <v>2650</v>
      </c>
      <c r="B1388" s="6" t="s">
        <v>2651</v>
      </c>
      <c r="C1388" s="6" t="s">
        <v>189</v>
      </c>
      <c r="D1388" s="6" t="s">
        <v>1083</v>
      </c>
    </row>
    <row r="1389" spans="1:4" ht="12.75">
      <c r="A1389" s="6" t="s">
        <v>2652</v>
      </c>
      <c r="B1389" s="6" t="s">
        <v>2653</v>
      </c>
      <c r="C1389" s="6" t="s">
        <v>189</v>
      </c>
      <c r="D1389" s="6" t="s">
        <v>1083</v>
      </c>
    </row>
    <row r="1390" spans="1:4" ht="12.75">
      <c r="A1390" s="6" t="s">
        <v>2654</v>
      </c>
      <c r="B1390" s="6" t="s">
        <v>2655</v>
      </c>
      <c r="C1390" s="6" t="s">
        <v>189</v>
      </c>
      <c r="D1390" s="6" t="s">
        <v>194</v>
      </c>
    </row>
    <row r="1391" spans="1:4" ht="12.75">
      <c r="A1391" s="6" t="s">
        <v>2656</v>
      </c>
      <c r="B1391" s="6" t="s">
        <v>2657</v>
      </c>
      <c r="C1391" s="6" t="s">
        <v>189</v>
      </c>
      <c r="D1391" s="6" t="s">
        <v>189</v>
      </c>
    </row>
    <row r="1392" spans="1:4" ht="12.75">
      <c r="A1392" s="6" t="s">
        <v>2658</v>
      </c>
      <c r="B1392" s="6" t="s">
        <v>2657</v>
      </c>
      <c r="C1392" s="6" t="s">
        <v>189</v>
      </c>
      <c r="D1392" s="6" t="s">
        <v>194</v>
      </c>
    </row>
    <row r="1393" spans="1:4" ht="12.75">
      <c r="A1393" s="6" t="s">
        <v>2659</v>
      </c>
      <c r="B1393" s="6" t="s">
        <v>2660</v>
      </c>
      <c r="C1393" s="6" t="s">
        <v>883</v>
      </c>
      <c r="D1393" s="6" t="s">
        <v>189</v>
      </c>
    </row>
    <row r="1394" spans="1:4" ht="12.75">
      <c r="A1394" s="6" t="s">
        <v>2661</v>
      </c>
      <c r="B1394" s="6" t="s">
        <v>2662</v>
      </c>
      <c r="C1394" s="6" t="s">
        <v>883</v>
      </c>
      <c r="D1394" s="6" t="s">
        <v>194</v>
      </c>
    </row>
    <row r="1395" spans="1:4" ht="12.75">
      <c r="A1395" s="6" t="s">
        <v>2663</v>
      </c>
      <c r="B1395" s="6" t="s">
        <v>2664</v>
      </c>
      <c r="C1395" s="6" t="s">
        <v>883</v>
      </c>
      <c r="D1395" s="6" t="s">
        <v>194</v>
      </c>
    </row>
    <row r="1396" spans="1:4" ht="12.75">
      <c r="A1396" s="6" t="s">
        <v>2665</v>
      </c>
      <c r="B1396" s="6" t="s">
        <v>2666</v>
      </c>
      <c r="C1396" s="6" t="s">
        <v>883</v>
      </c>
      <c r="D1396" s="6" t="s">
        <v>194</v>
      </c>
    </row>
    <row r="1397" spans="1:4" ht="12.75">
      <c r="A1397" s="6" t="s">
        <v>2667</v>
      </c>
      <c r="B1397" s="6" t="s">
        <v>2668</v>
      </c>
      <c r="C1397" s="6" t="s">
        <v>883</v>
      </c>
      <c r="D1397" s="6" t="s">
        <v>194</v>
      </c>
    </row>
    <row r="1398" spans="1:4" ht="12.75">
      <c r="A1398" s="6" t="s">
        <v>2669</v>
      </c>
      <c r="B1398" s="6" t="s">
        <v>2670</v>
      </c>
      <c r="C1398" s="6" t="s">
        <v>883</v>
      </c>
      <c r="D1398" s="6" t="s">
        <v>194</v>
      </c>
    </row>
    <row r="1399" spans="1:4" ht="12.75">
      <c r="A1399" s="6" t="s">
        <v>2671</v>
      </c>
      <c r="B1399" s="6" t="s">
        <v>1937</v>
      </c>
      <c r="C1399" s="6" t="s">
        <v>883</v>
      </c>
      <c r="D1399" s="6" t="s">
        <v>194</v>
      </c>
    </row>
    <row r="1400" spans="1:4" ht="12.75">
      <c r="A1400" s="6" t="s">
        <v>2672</v>
      </c>
      <c r="B1400" s="6" t="s">
        <v>2673</v>
      </c>
      <c r="C1400" s="6" t="s">
        <v>883</v>
      </c>
      <c r="D1400" s="6" t="s">
        <v>194</v>
      </c>
    </row>
    <row r="1401" spans="1:4" ht="12.75">
      <c r="A1401" s="6" t="s">
        <v>2674</v>
      </c>
      <c r="B1401" s="6" t="s">
        <v>2675</v>
      </c>
      <c r="C1401" s="6" t="s">
        <v>883</v>
      </c>
      <c r="D1401" s="6" t="s">
        <v>194</v>
      </c>
    </row>
    <row r="1402" spans="1:4" ht="12.75">
      <c r="A1402" s="6" t="s">
        <v>2676</v>
      </c>
      <c r="B1402" s="6" t="s">
        <v>646</v>
      </c>
      <c r="C1402" s="6" t="s">
        <v>883</v>
      </c>
      <c r="D1402" s="6" t="s">
        <v>194</v>
      </c>
    </row>
    <row r="1403" spans="1:4" ht="12.75">
      <c r="A1403" s="6" t="s">
        <v>2677</v>
      </c>
      <c r="B1403" s="6" t="s">
        <v>2678</v>
      </c>
      <c r="C1403" s="6" t="s">
        <v>189</v>
      </c>
      <c r="D1403" s="6" t="s">
        <v>189</v>
      </c>
    </row>
    <row r="1404" spans="1:4" ht="12.75">
      <c r="A1404" s="6" t="s">
        <v>2679</v>
      </c>
      <c r="B1404" s="6" t="s">
        <v>2680</v>
      </c>
      <c r="C1404" s="6" t="s">
        <v>189</v>
      </c>
      <c r="D1404" s="6" t="s">
        <v>189</v>
      </c>
    </row>
    <row r="1405" spans="1:4" ht="12.75">
      <c r="A1405" s="6" t="s">
        <v>2681</v>
      </c>
      <c r="B1405" s="6" t="s">
        <v>193</v>
      </c>
      <c r="C1405" s="6" t="s">
        <v>189</v>
      </c>
      <c r="D1405" s="6" t="s">
        <v>194</v>
      </c>
    </row>
    <row r="1406" spans="1:4" ht="12.75">
      <c r="A1406" s="6" t="s">
        <v>2682</v>
      </c>
      <c r="B1406" s="6" t="s">
        <v>196</v>
      </c>
      <c r="C1406" s="6" t="s">
        <v>189</v>
      </c>
      <c r="D1406" s="6" t="s">
        <v>194</v>
      </c>
    </row>
    <row r="1407" spans="1:4" ht="12.75">
      <c r="A1407" s="6" t="s">
        <v>2683</v>
      </c>
      <c r="B1407" s="6" t="s">
        <v>198</v>
      </c>
      <c r="C1407" s="6" t="s">
        <v>189</v>
      </c>
      <c r="D1407" s="6" t="s">
        <v>194</v>
      </c>
    </row>
    <row r="1408" spans="1:4" ht="12.75">
      <c r="A1408" s="6" t="s">
        <v>2684</v>
      </c>
      <c r="B1408" s="6" t="s">
        <v>2685</v>
      </c>
      <c r="C1408" s="6" t="s">
        <v>189</v>
      </c>
      <c r="D1408" s="6" t="s">
        <v>194</v>
      </c>
    </row>
    <row r="1409" spans="1:4" ht="12.75">
      <c r="A1409" s="6" t="s">
        <v>2686</v>
      </c>
      <c r="B1409" s="6" t="s">
        <v>2687</v>
      </c>
      <c r="C1409" s="6" t="s">
        <v>189</v>
      </c>
      <c r="D1409" s="6" t="s">
        <v>194</v>
      </c>
    </row>
    <row r="1410" spans="1:4" ht="12.75">
      <c r="A1410" s="6" t="s">
        <v>2688</v>
      </c>
      <c r="B1410" s="6" t="s">
        <v>2689</v>
      </c>
      <c r="C1410" s="6" t="s">
        <v>189</v>
      </c>
      <c r="D1410" s="6" t="s">
        <v>194</v>
      </c>
    </row>
    <row r="1411" spans="1:4" ht="12.75">
      <c r="A1411" s="6" t="s">
        <v>2690</v>
      </c>
      <c r="B1411" s="6" t="s">
        <v>2691</v>
      </c>
      <c r="C1411" s="6" t="s">
        <v>189</v>
      </c>
      <c r="D1411" s="6" t="s">
        <v>194</v>
      </c>
    </row>
    <row r="1412" spans="1:4" ht="12.75">
      <c r="A1412" s="6" t="s">
        <v>2692</v>
      </c>
      <c r="B1412" s="6" t="s">
        <v>2693</v>
      </c>
      <c r="C1412" s="6" t="s">
        <v>189</v>
      </c>
      <c r="D1412" s="6" t="s">
        <v>194</v>
      </c>
    </row>
    <row r="1413" spans="1:4" ht="12.75">
      <c r="A1413" s="6" t="s">
        <v>2694</v>
      </c>
      <c r="B1413" s="6" t="s">
        <v>2695</v>
      </c>
      <c r="C1413" s="6" t="s">
        <v>189</v>
      </c>
      <c r="D1413" s="6" t="s">
        <v>194</v>
      </c>
    </row>
    <row r="1414" spans="1:4" ht="12.75">
      <c r="A1414" s="6" t="s">
        <v>2696</v>
      </c>
      <c r="B1414" s="6" t="s">
        <v>2697</v>
      </c>
      <c r="C1414" s="6" t="s">
        <v>189</v>
      </c>
      <c r="D1414" s="6" t="s">
        <v>194</v>
      </c>
    </row>
    <row r="1415" spans="1:4" ht="12.75">
      <c r="A1415" s="6" t="s">
        <v>2698</v>
      </c>
      <c r="B1415" s="6" t="s">
        <v>2699</v>
      </c>
      <c r="C1415" s="6" t="s">
        <v>189</v>
      </c>
      <c r="D1415" s="6" t="s">
        <v>194</v>
      </c>
    </row>
    <row r="1416" spans="1:4" ht="12.75">
      <c r="A1416" s="6" t="s">
        <v>2700</v>
      </c>
      <c r="B1416" s="6" t="s">
        <v>2701</v>
      </c>
      <c r="C1416" s="6" t="s">
        <v>189</v>
      </c>
      <c r="D1416" s="6" t="s">
        <v>194</v>
      </c>
    </row>
    <row r="1417" spans="1:4" ht="12.75">
      <c r="A1417" s="6" t="s">
        <v>2702</v>
      </c>
      <c r="B1417" s="6" t="s">
        <v>2703</v>
      </c>
      <c r="C1417" s="6" t="s">
        <v>189</v>
      </c>
      <c r="D1417" s="6" t="s">
        <v>194</v>
      </c>
    </row>
    <row r="1418" spans="1:4" ht="12.75">
      <c r="A1418" s="6" t="s">
        <v>2704</v>
      </c>
      <c r="B1418" s="6" t="s">
        <v>2705</v>
      </c>
      <c r="C1418" s="6" t="s">
        <v>189</v>
      </c>
      <c r="D1418" s="6" t="s">
        <v>194</v>
      </c>
    </row>
    <row r="1419" spans="1:4" ht="12.75">
      <c r="A1419" s="6" t="s">
        <v>2706</v>
      </c>
      <c r="B1419" s="6" t="s">
        <v>2707</v>
      </c>
      <c r="C1419" s="6" t="s">
        <v>189</v>
      </c>
      <c r="D1419" s="6" t="s">
        <v>194</v>
      </c>
    </row>
    <row r="1420" spans="1:4" ht="12.75">
      <c r="A1420" s="6" t="s">
        <v>2708</v>
      </c>
      <c r="B1420" s="6" t="s">
        <v>2709</v>
      </c>
      <c r="C1420" s="6" t="s">
        <v>189</v>
      </c>
      <c r="D1420" s="6" t="s">
        <v>194</v>
      </c>
    </row>
    <row r="1421" spans="1:4" ht="12.75">
      <c r="A1421" s="6" t="s">
        <v>2710</v>
      </c>
      <c r="B1421" s="6" t="s">
        <v>2711</v>
      </c>
      <c r="C1421" s="6" t="s">
        <v>189</v>
      </c>
      <c r="D1421" s="6" t="s">
        <v>194</v>
      </c>
    </row>
    <row r="1422" spans="1:4" ht="12.75">
      <c r="A1422" s="6" t="s">
        <v>2712</v>
      </c>
      <c r="B1422" s="6" t="s">
        <v>212</v>
      </c>
      <c r="C1422" s="6" t="s">
        <v>189</v>
      </c>
      <c r="D1422" s="6" t="s">
        <v>194</v>
      </c>
    </row>
    <row r="1423" spans="1:4" ht="12.75">
      <c r="A1423" s="6" t="s">
        <v>2713</v>
      </c>
      <c r="B1423" s="6" t="s">
        <v>2714</v>
      </c>
      <c r="C1423" s="6" t="s">
        <v>189</v>
      </c>
      <c r="D1423" s="6" t="s">
        <v>194</v>
      </c>
    </row>
    <row r="1424" spans="1:4" ht="12.75">
      <c r="A1424" s="6" t="s">
        <v>2715</v>
      </c>
      <c r="B1424" s="6" t="s">
        <v>2716</v>
      </c>
      <c r="C1424" s="6" t="s">
        <v>189</v>
      </c>
      <c r="D1424" s="6" t="s">
        <v>189</v>
      </c>
    </row>
    <row r="1425" spans="1:4" ht="12.75">
      <c r="A1425" s="6" t="s">
        <v>2717</v>
      </c>
      <c r="B1425" s="6" t="s">
        <v>193</v>
      </c>
      <c r="C1425" s="6" t="s">
        <v>189</v>
      </c>
      <c r="D1425" s="6" t="s">
        <v>194</v>
      </c>
    </row>
    <row r="1426" spans="1:4" ht="12.75">
      <c r="A1426" s="6" t="s">
        <v>2718</v>
      </c>
      <c r="B1426" s="6" t="s">
        <v>196</v>
      </c>
      <c r="C1426" s="6" t="s">
        <v>189</v>
      </c>
      <c r="D1426" s="6" t="s">
        <v>194</v>
      </c>
    </row>
    <row r="1427" spans="1:4" ht="12.75">
      <c r="A1427" s="6" t="s">
        <v>2719</v>
      </c>
      <c r="B1427" s="6" t="s">
        <v>198</v>
      </c>
      <c r="C1427" s="6" t="s">
        <v>189</v>
      </c>
      <c r="D1427" s="6" t="s">
        <v>194</v>
      </c>
    </row>
    <row r="1428" spans="1:4" ht="12.75">
      <c r="A1428" s="6" t="s">
        <v>2720</v>
      </c>
      <c r="B1428" s="6" t="s">
        <v>2721</v>
      </c>
      <c r="C1428" s="6" t="s">
        <v>189</v>
      </c>
      <c r="D1428" s="6" t="s">
        <v>194</v>
      </c>
    </row>
    <row r="1429" spans="1:4" ht="12.75">
      <c r="A1429" s="6" t="s">
        <v>2722</v>
      </c>
      <c r="B1429" s="6" t="s">
        <v>2723</v>
      </c>
      <c r="C1429" s="6" t="s">
        <v>189</v>
      </c>
      <c r="D1429" s="6" t="s">
        <v>194</v>
      </c>
    </row>
    <row r="1430" spans="1:4" ht="12.75">
      <c r="A1430" s="6" t="s">
        <v>2724</v>
      </c>
      <c r="B1430" s="6" t="s">
        <v>2725</v>
      </c>
      <c r="C1430" s="6" t="s">
        <v>189</v>
      </c>
      <c r="D1430" s="6" t="s">
        <v>194</v>
      </c>
    </row>
    <row r="1431" spans="1:4" ht="12.75">
      <c r="A1431" s="6" t="s">
        <v>2726</v>
      </c>
      <c r="B1431" s="6" t="s">
        <v>2727</v>
      </c>
      <c r="C1431" s="6" t="s">
        <v>189</v>
      </c>
      <c r="D1431" s="6" t="s">
        <v>194</v>
      </c>
    </row>
    <row r="1432" spans="1:4" ht="12.75">
      <c r="A1432" s="6" t="s">
        <v>2728</v>
      </c>
      <c r="B1432" s="6" t="s">
        <v>2729</v>
      </c>
      <c r="C1432" s="6" t="s">
        <v>189</v>
      </c>
      <c r="D1432" s="6" t="s">
        <v>194</v>
      </c>
    </row>
    <row r="1433" spans="1:4" ht="12.75">
      <c r="A1433" s="6" t="s">
        <v>2730</v>
      </c>
      <c r="B1433" s="6" t="s">
        <v>2731</v>
      </c>
      <c r="C1433" s="6" t="s">
        <v>189</v>
      </c>
      <c r="D1433" s="6" t="s">
        <v>194</v>
      </c>
    </row>
    <row r="1434" spans="1:4" ht="12.75">
      <c r="A1434" s="6" t="s">
        <v>2732</v>
      </c>
      <c r="B1434" s="6" t="s">
        <v>2733</v>
      </c>
      <c r="C1434" s="6" t="s">
        <v>189</v>
      </c>
      <c r="D1434" s="6" t="s">
        <v>194</v>
      </c>
    </row>
    <row r="1435" spans="1:4" ht="12.75">
      <c r="A1435" s="6" t="s">
        <v>2734</v>
      </c>
      <c r="B1435" s="6" t="s">
        <v>2735</v>
      </c>
      <c r="C1435" s="6" t="s">
        <v>189</v>
      </c>
      <c r="D1435" s="6" t="s">
        <v>194</v>
      </c>
    </row>
    <row r="1436" spans="1:4" ht="12.75">
      <c r="A1436" s="6" t="s">
        <v>2736</v>
      </c>
      <c r="B1436" s="6" t="s">
        <v>2737</v>
      </c>
      <c r="C1436" s="6" t="s">
        <v>189</v>
      </c>
      <c r="D1436" s="6" t="s">
        <v>194</v>
      </c>
    </row>
    <row r="1437" spans="1:4" ht="12.75">
      <c r="A1437" s="6" t="s">
        <v>2738</v>
      </c>
      <c r="B1437" s="6" t="s">
        <v>2739</v>
      </c>
      <c r="C1437" s="6" t="s">
        <v>189</v>
      </c>
      <c r="D1437" s="6" t="s">
        <v>194</v>
      </c>
    </row>
    <row r="1438" spans="1:4" ht="12.75">
      <c r="A1438" s="6" t="s">
        <v>2740</v>
      </c>
      <c r="B1438" s="6" t="s">
        <v>2741</v>
      </c>
      <c r="C1438" s="6" t="s">
        <v>189</v>
      </c>
      <c r="D1438" s="6" t="s">
        <v>194</v>
      </c>
    </row>
    <row r="1439" spans="1:4" ht="12.75">
      <c r="A1439" s="6" t="s">
        <v>2742</v>
      </c>
      <c r="B1439" s="6" t="s">
        <v>2743</v>
      </c>
      <c r="C1439" s="6" t="s">
        <v>189</v>
      </c>
      <c r="D1439" s="6" t="s">
        <v>194</v>
      </c>
    </row>
    <row r="1440" spans="1:4" ht="12.75">
      <c r="A1440" s="6" t="s">
        <v>2744</v>
      </c>
      <c r="B1440" s="6" t="s">
        <v>2745</v>
      </c>
      <c r="C1440" s="6" t="s">
        <v>189</v>
      </c>
      <c r="D1440" s="6" t="s">
        <v>194</v>
      </c>
    </row>
    <row r="1441" spans="1:4" ht="12.75">
      <c r="A1441" s="6" t="s">
        <v>2746</v>
      </c>
      <c r="B1441" s="6" t="s">
        <v>2747</v>
      </c>
      <c r="C1441" s="6" t="s">
        <v>802</v>
      </c>
      <c r="D1441" s="6" t="s">
        <v>194</v>
      </c>
    </row>
    <row r="1442" spans="1:4" ht="12.75">
      <c r="A1442" s="6" t="s">
        <v>2748</v>
      </c>
      <c r="B1442" s="6" t="s">
        <v>212</v>
      </c>
      <c r="C1442" s="6" t="s">
        <v>189</v>
      </c>
      <c r="D1442" s="6" t="s">
        <v>194</v>
      </c>
    </row>
    <row r="1443" spans="1:4" ht="12.75">
      <c r="A1443" s="6" t="s">
        <v>2749</v>
      </c>
      <c r="B1443" s="6" t="s">
        <v>2750</v>
      </c>
      <c r="C1443" s="6" t="s">
        <v>189</v>
      </c>
      <c r="D1443" s="6" t="s">
        <v>194</v>
      </c>
    </row>
    <row r="1444" spans="1:4" ht="12.75">
      <c r="A1444" s="6" t="s">
        <v>2751</v>
      </c>
      <c r="B1444" s="6" t="s">
        <v>2752</v>
      </c>
      <c r="C1444" s="6" t="s">
        <v>189</v>
      </c>
      <c r="D1444" s="6" t="s">
        <v>189</v>
      </c>
    </row>
    <row r="1445" spans="1:4" ht="12.75">
      <c r="A1445" s="6" t="s">
        <v>2753</v>
      </c>
      <c r="B1445" s="6" t="s">
        <v>193</v>
      </c>
      <c r="C1445" s="6" t="s">
        <v>189</v>
      </c>
      <c r="D1445" s="6" t="s">
        <v>194</v>
      </c>
    </row>
    <row r="1446" spans="1:4" ht="12.75">
      <c r="A1446" s="6" t="s">
        <v>2754</v>
      </c>
      <c r="B1446" s="6" t="s">
        <v>196</v>
      </c>
      <c r="C1446" s="6" t="s">
        <v>189</v>
      </c>
      <c r="D1446" s="6" t="s">
        <v>194</v>
      </c>
    </row>
    <row r="1447" spans="1:4" ht="12.75">
      <c r="A1447" s="6" t="s">
        <v>2755</v>
      </c>
      <c r="B1447" s="6" t="s">
        <v>198</v>
      </c>
      <c r="C1447" s="6" t="s">
        <v>189</v>
      </c>
      <c r="D1447" s="6" t="s">
        <v>194</v>
      </c>
    </row>
    <row r="1448" spans="1:4" ht="12.75">
      <c r="A1448" s="6" t="s">
        <v>2756</v>
      </c>
      <c r="B1448" s="6" t="s">
        <v>2757</v>
      </c>
      <c r="C1448" s="6" t="s">
        <v>189</v>
      </c>
      <c r="D1448" s="6" t="s">
        <v>194</v>
      </c>
    </row>
    <row r="1449" spans="1:4" ht="12.75">
      <c r="A1449" s="6" t="s">
        <v>2758</v>
      </c>
      <c r="B1449" s="6" t="s">
        <v>2759</v>
      </c>
      <c r="C1449" s="6" t="s">
        <v>189</v>
      </c>
      <c r="D1449" s="6" t="s">
        <v>194</v>
      </c>
    </row>
    <row r="1450" spans="1:4" ht="12.75">
      <c r="A1450" s="6" t="s">
        <v>2760</v>
      </c>
      <c r="B1450" s="6" t="s">
        <v>2761</v>
      </c>
      <c r="C1450" s="6" t="s">
        <v>189</v>
      </c>
      <c r="D1450" s="6" t="s">
        <v>194</v>
      </c>
    </row>
    <row r="1451" spans="1:4" ht="12.75">
      <c r="A1451" s="6" t="s">
        <v>2762</v>
      </c>
      <c r="B1451" s="6" t="s">
        <v>212</v>
      </c>
      <c r="C1451" s="6" t="s">
        <v>189</v>
      </c>
      <c r="D1451" s="6" t="s">
        <v>194</v>
      </c>
    </row>
    <row r="1452" spans="1:4" ht="12.75">
      <c r="A1452" s="6" t="s">
        <v>2763</v>
      </c>
      <c r="B1452" s="6" t="s">
        <v>2764</v>
      </c>
      <c r="C1452" s="6" t="s">
        <v>189</v>
      </c>
      <c r="D1452" s="6" t="s">
        <v>194</v>
      </c>
    </row>
    <row r="1453" spans="1:4" ht="12.75">
      <c r="A1453" s="6" t="s">
        <v>2765</v>
      </c>
      <c r="B1453" s="6" t="s">
        <v>2766</v>
      </c>
      <c r="C1453" s="6" t="s">
        <v>189</v>
      </c>
      <c r="D1453" s="6" t="s">
        <v>189</v>
      </c>
    </row>
    <row r="1454" spans="1:4" ht="12.75">
      <c r="A1454" s="6" t="s">
        <v>2767</v>
      </c>
      <c r="B1454" s="6" t="s">
        <v>193</v>
      </c>
      <c r="C1454" s="6" t="s">
        <v>189</v>
      </c>
      <c r="D1454" s="6" t="s">
        <v>194</v>
      </c>
    </row>
    <row r="1455" spans="1:4" ht="12.75">
      <c r="A1455" s="6" t="s">
        <v>2768</v>
      </c>
      <c r="B1455" s="6" t="s">
        <v>196</v>
      </c>
      <c r="C1455" s="6" t="s">
        <v>189</v>
      </c>
      <c r="D1455" s="6" t="s">
        <v>194</v>
      </c>
    </row>
    <row r="1456" spans="1:4" ht="12.75">
      <c r="A1456" s="6" t="s">
        <v>2769</v>
      </c>
      <c r="B1456" s="6" t="s">
        <v>198</v>
      </c>
      <c r="C1456" s="6" t="s">
        <v>189</v>
      </c>
      <c r="D1456" s="6" t="s">
        <v>194</v>
      </c>
    </row>
    <row r="1457" spans="1:4" ht="12.75">
      <c r="A1457" s="6" t="s">
        <v>2770</v>
      </c>
      <c r="B1457" s="6" t="s">
        <v>2771</v>
      </c>
      <c r="C1457" s="6" t="s">
        <v>189</v>
      </c>
      <c r="D1457" s="6" t="s">
        <v>194</v>
      </c>
    </row>
    <row r="1458" spans="1:4" ht="12.75">
      <c r="A1458" s="6" t="s">
        <v>2772</v>
      </c>
      <c r="B1458" s="6" t="s">
        <v>2773</v>
      </c>
      <c r="C1458" s="6" t="s">
        <v>189</v>
      </c>
      <c r="D1458" s="6" t="s">
        <v>194</v>
      </c>
    </row>
    <row r="1459" spans="1:4" ht="12.75">
      <c r="A1459" s="6" t="s">
        <v>2774</v>
      </c>
      <c r="B1459" s="6" t="s">
        <v>2775</v>
      </c>
      <c r="C1459" s="6" t="s">
        <v>189</v>
      </c>
      <c r="D1459" s="6" t="s">
        <v>194</v>
      </c>
    </row>
    <row r="1460" spans="1:4" ht="12.75">
      <c r="A1460" s="6" t="s">
        <v>2776</v>
      </c>
      <c r="B1460" s="6" t="s">
        <v>2777</v>
      </c>
      <c r="C1460" s="6" t="s">
        <v>189</v>
      </c>
      <c r="D1460" s="6" t="s">
        <v>194</v>
      </c>
    </row>
    <row r="1461" spans="1:4" ht="12.75">
      <c r="A1461" s="6" t="s">
        <v>2778</v>
      </c>
      <c r="B1461" s="6" t="s">
        <v>2779</v>
      </c>
      <c r="C1461" s="6" t="s">
        <v>189</v>
      </c>
      <c r="D1461" s="6" t="s">
        <v>194</v>
      </c>
    </row>
    <row r="1462" spans="1:4" ht="12.75">
      <c r="A1462" s="6" t="s">
        <v>2780</v>
      </c>
      <c r="B1462" s="6" t="s">
        <v>2781</v>
      </c>
      <c r="C1462" s="6" t="s">
        <v>189</v>
      </c>
      <c r="D1462" s="6" t="s">
        <v>194</v>
      </c>
    </row>
    <row r="1463" spans="1:4" ht="12.75">
      <c r="A1463" s="6" t="s">
        <v>2782</v>
      </c>
      <c r="B1463" s="6" t="s">
        <v>2783</v>
      </c>
      <c r="C1463" s="6" t="s">
        <v>189</v>
      </c>
      <c r="D1463" s="6" t="s">
        <v>194</v>
      </c>
    </row>
    <row r="1464" spans="1:4" ht="12.75">
      <c r="A1464" s="6" t="s">
        <v>2784</v>
      </c>
      <c r="B1464" s="6" t="s">
        <v>2785</v>
      </c>
      <c r="C1464" s="6" t="s">
        <v>189</v>
      </c>
      <c r="D1464" s="6" t="s">
        <v>194</v>
      </c>
    </row>
    <row r="1465" spans="1:4" ht="12.75">
      <c r="A1465" s="6" t="s">
        <v>2786</v>
      </c>
      <c r="B1465" s="6" t="s">
        <v>2787</v>
      </c>
      <c r="C1465" s="6" t="s">
        <v>189</v>
      </c>
      <c r="D1465" s="6" t="s">
        <v>194</v>
      </c>
    </row>
    <row r="1466" spans="1:4" ht="12.75">
      <c r="A1466" s="6" t="s">
        <v>2788</v>
      </c>
      <c r="B1466" s="6" t="s">
        <v>2789</v>
      </c>
      <c r="C1466" s="6" t="s">
        <v>189</v>
      </c>
      <c r="D1466" s="6" t="s">
        <v>189</v>
      </c>
    </row>
    <row r="1467" spans="1:4" ht="12.75">
      <c r="A1467" s="6" t="s">
        <v>2790</v>
      </c>
      <c r="B1467" s="6" t="s">
        <v>193</v>
      </c>
      <c r="C1467" s="6" t="s">
        <v>189</v>
      </c>
      <c r="D1467" s="6" t="s">
        <v>194</v>
      </c>
    </row>
    <row r="1468" spans="1:4" ht="12.75">
      <c r="A1468" s="6" t="s">
        <v>2791</v>
      </c>
      <c r="B1468" s="6" t="s">
        <v>196</v>
      </c>
      <c r="C1468" s="6" t="s">
        <v>189</v>
      </c>
      <c r="D1468" s="6" t="s">
        <v>194</v>
      </c>
    </row>
    <row r="1469" spans="1:4" ht="12.75">
      <c r="A1469" s="6" t="s">
        <v>2792</v>
      </c>
      <c r="B1469" s="6" t="s">
        <v>198</v>
      </c>
      <c r="C1469" s="6" t="s">
        <v>189</v>
      </c>
      <c r="D1469" s="6" t="s">
        <v>194</v>
      </c>
    </row>
    <row r="1470" spans="1:4" ht="12.75">
      <c r="A1470" s="6" t="s">
        <v>2793</v>
      </c>
      <c r="B1470" s="6" t="s">
        <v>2794</v>
      </c>
      <c r="C1470" s="6" t="s">
        <v>189</v>
      </c>
      <c r="D1470" s="6" t="s">
        <v>194</v>
      </c>
    </row>
    <row r="1471" spans="1:4" ht="12.75">
      <c r="A1471" s="6" t="s">
        <v>2795</v>
      </c>
      <c r="B1471" s="6" t="s">
        <v>2796</v>
      </c>
      <c r="C1471" s="6" t="s">
        <v>189</v>
      </c>
      <c r="D1471" s="6" t="s">
        <v>194</v>
      </c>
    </row>
    <row r="1472" spans="1:4" ht="12.75">
      <c r="A1472" s="6" t="s">
        <v>2797</v>
      </c>
      <c r="B1472" s="6" t="s">
        <v>2798</v>
      </c>
      <c r="C1472" s="6" t="s">
        <v>189</v>
      </c>
      <c r="D1472" s="6" t="s">
        <v>194</v>
      </c>
    </row>
    <row r="1473" spans="1:4" ht="12.75">
      <c r="A1473" s="6" t="s">
        <v>2799</v>
      </c>
      <c r="B1473" s="6" t="s">
        <v>2800</v>
      </c>
      <c r="C1473" s="6" t="s">
        <v>189</v>
      </c>
      <c r="D1473" s="6" t="s">
        <v>194</v>
      </c>
    </row>
    <row r="1474" spans="1:4" ht="12.75">
      <c r="A1474" s="6" t="s">
        <v>2801</v>
      </c>
      <c r="B1474" s="6" t="s">
        <v>2802</v>
      </c>
      <c r="C1474" s="6" t="s">
        <v>189</v>
      </c>
      <c r="D1474" s="6" t="s">
        <v>194</v>
      </c>
    </row>
    <row r="1475" spans="1:4" ht="12.75">
      <c r="A1475" s="6" t="s">
        <v>2803</v>
      </c>
      <c r="B1475" s="6" t="s">
        <v>2804</v>
      </c>
      <c r="C1475" s="6" t="s">
        <v>189</v>
      </c>
      <c r="D1475" s="6" t="s">
        <v>194</v>
      </c>
    </row>
    <row r="1476" spans="1:4" ht="12.75">
      <c r="A1476" s="6" t="s">
        <v>2805</v>
      </c>
      <c r="B1476" s="6" t="s">
        <v>2806</v>
      </c>
      <c r="C1476" s="6" t="s">
        <v>189</v>
      </c>
      <c r="D1476" s="6" t="s">
        <v>194</v>
      </c>
    </row>
    <row r="1477" spans="1:4" ht="12.75">
      <c r="A1477" s="6" t="s">
        <v>2807</v>
      </c>
      <c r="B1477" s="6" t="s">
        <v>2808</v>
      </c>
      <c r="C1477" s="6" t="s">
        <v>189</v>
      </c>
      <c r="D1477" s="6" t="s">
        <v>194</v>
      </c>
    </row>
    <row r="1478" spans="1:4" ht="12.75">
      <c r="A1478" s="6" t="s">
        <v>2809</v>
      </c>
      <c r="B1478" s="6" t="s">
        <v>2810</v>
      </c>
      <c r="C1478" s="6" t="s">
        <v>189</v>
      </c>
      <c r="D1478" s="6" t="s">
        <v>194</v>
      </c>
    </row>
    <row r="1479" spans="1:4" ht="12.75">
      <c r="A1479" s="6" t="s">
        <v>2811</v>
      </c>
      <c r="B1479" s="6" t="s">
        <v>2812</v>
      </c>
      <c r="C1479" s="6" t="s">
        <v>189</v>
      </c>
      <c r="D1479" s="6" t="s">
        <v>194</v>
      </c>
    </row>
    <row r="1480" spans="1:4" ht="12.75">
      <c r="A1480" s="6" t="s">
        <v>2813</v>
      </c>
      <c r="B1480" s="6" t="s">
        <v>2814</v>
      </c>
      <c r="C1480" s="6" t="s">
        <v>189</v>
      </c>
      <c r="D1480" s="6" t="s">
        <v>194</v>
      </c>
    </row>
    <row r="1481" spans="1:4" ht="12.75">
      <c r="A1481" s="6" t="s">
        <v>2815</v>
      </c>
      <c r="B1481" s="6" t="s">
        <v>2816</v>
      </c>
      <c r="C1481" s="6" t="s">
        <v>189</v>
      </c>
      <c r="D1481" s="6" t="s">
        <v>194</v>
      </c>
    </row>
    <row r="1482" spans="1:4" ht="12.75">
      <c r="A1482" s="6" t="s">
        <v>2817</v>
      </c>
      <c r="B1482" s="6" t="s">
        <v>2816</v>
      </c>
      <c r="C1482" s="6" t="s">
        <v>802</v>
      </c>
      <c r="D1482" s="6" t="s">
        <v>194</v>
      </c>
    </row>
    <row r="1483" spans="1:4" ht="12.75">
      <c r="A1483" s="6" t="s">
        <v>112</v>
      </c>
      <c r="B1483" s="6" t="s">
        <v>2818</v>
      </c>
      <c r="C1483" s="6" t="s">
        <v>189</v>
      </c>
      <c r="D1483" s="6" t="s">
        <v>189</v>
      </c>
    </row>
    <row r="1484" spans="1:4" ht="12.75">
      <c r="A1484" s="6" t="s">
        <v>2819</v>
      </c>
      <c r="B1484" s="6" t="s">
        <v>2820</v>
      </c>
      <c r="C1484" s="6" t="s">
        <v>189</v>
      </c>
      <c r="D1484" s="6" t="s">
        <v>189</v>
      </c>
    </row>
    <row r="1485" spans="1:4" ht="12.75">
      <c r="A1485" s="6" t="s">
        <v>2821</v>
      </c>
      <c r="B1485" s="6" t="s">
        <v>2822</v>
      </c>
      <c r="C1485" s="6" t="s">
        <v>189</v>
      </c>
      <c r="D1485" s="6" t="s">
        <v>194</v>
      </c>
    </row>
    <row r="1486" spans="1:4" ht="12.75">
      <c r="A1486" s="6" t="s">
        <v>2823</v>
      </c>
      <c r="B1486" s="6" t="s">
        <v>2824</v>
      </c>
      <c r="C1486" s="6" t="s">
        <v>189</v>
      </c>
      <c r="D1486" s="6" t="s">
        <v>194</v>
      </c>
    </row>
    <row r="1487" spans="1:4" ht="12.75">
      <c r="A1487" s="6" t="s">
        <v>2825</v>
      </c>
      <c r="B1487" s="6" t="s">
        <v>2826</v>
      </c>
      <c r="C1487" s="6" t="s">
        <v>189</v>
      </c>
      <c r="D1487" s="6" t="s">
        <v>194</v>
      </c>
    </row>
    <row r="1488" spans="1:4" ht="12.75">
      <c r="A1488" s="6" t="s">
        <v>2827</v>
      </c>
      <c r="B1488" s="6" t="s">
        <v>2828</v>
      </c>
      <c r="C1488" s="6" t="s">
        <v>189</v>
      </c>
      <c r="D1488" s="6" t="s">
        <v>194</v>
      </c>
    </row>
    <row r="1489" spans="1:4" ht="12.75">
      <c r="A1489" s="6" t="s">
        <v>2829</v>
      </c>
      <c r="B1489" s="6" t="s">
        <v>2830</v>
      </c>
      <c r="C1489" s="6" t="s">
        <v>189</v>
      </c>
      <c r="D1489" s="6" t="s">
        <v>194</v>
      </c>
    </row>
    <row r="1490" spans="1:4" ht="12.75">
      <c r="A1490" s="6" t="s">
        <v>2831</v>
      </c>
      <c r="B1490" s="6" t="s">
        <v>2832</v>
      </c>
      <c r="C1490" s="6" t="s">
        <v>189</v>
      </c>
      <c r="D1490" s="6" t="s">
        <v>194</v>
      </c>
    </row>
    <row r="1491" spans="1:4" ht="12.75">
      <c r="A1491" s="6" t="s">
        <v>2833</v>
      </c>
      <c r="B1491" s="6" t="s">
        <v>1880</v>
      </c>
      <c r="C1491" s="6" t="s">
        <v>883</v>
      </c>
      <c r="D1491" s="6" t="s">
        <v>194</v>
      </c>
    </row>
    <row r="1492" spans="1:4" ht="12.75">
      <c r="A1492" s="6" t="s">
        <v>2834</v>
      </c>
      <c r="B1492" s="6" t="s">
        <v>2835</v>
      </c>
      <c r="C1492" s="6" t="s">
        <v>189</v>
      </c>
      <c r="D1492" s="6" t="s">
        <v>194</v>
      </c>
    </row>
    <row r="1493" spans="1:4" ht="12.75">
      <c r="A1493" s="6" t="s">
        <v>2836</v>
      </c>
      <c r="B1493" s="6" t="s">
        <v>2837</v>
      </c>
      <c r="C1493" s="6" t="s">
        <v>189</v>
      </c>
      <c r="D1493" s="6" t="s">
        <v>189</v>
      </c>
    </row>
    <row r="1494" spans="1:4" ht="12.75">
      <c r="A1494" s="6" t="s">
        <v>2838</v>
      </c>
      <c r="B1494" s="6" t="s">
        <v>2839</v>
      </c>
      <c r="C1494" s="6" t="s">
        <v>189</v>
      </c>
      <c r="D1494" s="6" t="s">
        <v>194</v>
      </c>
    </row>
    <row r="1495" spans="1:4" ht="12.75">
      <c r="A1495" s="6" t="s">
        <v>2840</v>
      </c>
      <c r="B1495" s="6" t="s">
        <v>2841</v>
      </c>
      <c r="C1495" s="6" t="s">
        <v>189</v>
      </c>
      <c r="D1495" s="6" t="s">
        <v>194</v>
      </c>
    </row>
    <row r="1496" spans="1:4" ht="12.75">
      <c r="A1496" s="6" t="s">
        <v>2842</v>
      </c>
      <c r="B1496" s="6" t="s">
        <v>2843</v>
      </c>
      <c r="C1496" s="6" t="s">
        <v>189</v>
      </c>
      <c r="D1496" s="6" t="s">
        <v>194</v>
      </c>
    </row>
    <row r="1497" spans="1:4" ht="12.75">
      <c r="A1497" s="6" t="s">
        <v>2844</v>
      </c>
      <c r="B1497" s="6" t="s">
        <v>2845</v>
      </c>
      <c r="C1497" s="6" t="s">
        <v>189</v>
      </c>
      <c r="D1497" s="6" t="s">
        <v>189</v>
      </c>
    </row>
    <row r="1498" spans="1:4" ht="12.75">
      <c r="A1498" s="6" t="s">
        <v>2846</v>
      </c>
      <c r="B1498" s="6" t="s">
        <v>2847</v>
      </c>
      <c r="C1498" s="6" t="s">
        <v>189</v>
      </c>
      <c r="D1498" s="6" t="s">
        <v>194</v>
      </c>
    </row>
    <row r="1499" spans="1:4" ht="12.75">
      <c r="A1499" s="6" t="s">
        <v>2848</v>
      </c>
      <c r="B1499" s="6" t="s">
        <v>2849</v>
      </c>
      <c r="C1499" s="6" t="s">
        <v>802</v>
      </c>
      <c r="D1499" s="6" t="s">
        <v>194</v>
      </c>
    </row>
    <row r="1500" spans="1:4" ht="12.75">
      <c r="A1500" s="6" t="s">
        <v>2850</v>
      </c>
      <c r="B1500" s="6" t="s">
        <v>2851</v>
      </c>
      <c r="C1500" s="6" t="s">
        <v>189</v>
      </c>
      <c r="D1500" s="6" t="s">
        <v>194</v>
      </c>
    </row>
    <row r="1501" spans="1:4" ht="12.75">
      <c r="A1501" s="6" t="s">
        <v>2852</v>
      </c>
      <c r="B1501" s="6" t="s">
        <v>2853</v>
      </c>
      <c r="C1501" s="6" t="s">
        <v>189</v>
      </c>
      <c r="D1501" s="6" t="s">
        <v>189</v>
      </c>
    </row>
    <row r="1502" spans="1:4" ht="12.75">
      <c r="A1502" s="6" t="s">
        <v>2854</v>
      </c>
      <c r="B1502" s="6" t="s">
        <v>2855</v>
      </c>
      <c r="C1502" s="6" t="s">
        <v>189</v>
      </c>
      <c r="D1502" s="6" t="s">
        <v>189</v>
      </c>
    </row>
    <row r="1503" spans="1:4" ht="12.75">
      <c r="A1503" s="6" t="s">
        <v>2856</v>
      </c>
      <c r="B1503" s="6" t="s">
        <v>193</v>
      </c>
      <c r="C1503" s="6" t="s">
        <v>189</v>
      </c>
      <c r="D1503" s="6" t="s">
        <v>194</v>
      </c>
    </row>
    <row r="1504" spans="1:4" ht="12.75">
      <c r="A1504" s="6" t="s">
        <v>2857</v>
      </c>
      <c r="B1504" s="6" t="s">
        <v>196</v>
      </c>
      <c r="C1504" s="6" t="s">
        <v>189</v>
      </c>
      <c r="D1504" s="6" t="s">
        <v>194</v>
      </c>
    </row>
    <row r="1505" spans="1:4" ht="12.75">
      <c r="A1505" s="6" t="s">
        <v>2858</v>
      </c>
      <c r="B1505" s="6" t="s">
        <v>198</v>
      </c>
      <c r="C1505" s="6" t="s">
        <v>189</v>
      </c>
      <c r="D1505" s="6" t="s">
        <v>194</v>
      </c>
    </row>
    <row r="1506" spans="1:4" ht="12.75">
      <c r="A1506" s="6" t="s">
        <v>2859</v>
      </c>
      <c r="B1506" s="6" t="s">
        <v>2860</v>
      </c>
      <c r="C1506" s="6" t="s">
        <v>189</v>
      </c>
      <c r="D1506" s="6" t="s">
        <v>194</v>
      </c>
    </row>
    <row r="1507" spans="1:4" ht="12.75">
      <c r="A1507" s="6" t="s">
        <v>2861</v>
      </c>
      <c r="B1507" s="6" t="s">
        <v>2862</v>
      </c>
      <c r="C1507" s="6" t="s">
        <v>189</v>
      </c>
      <c r="D1507" s="6" t="s">
        <v>194</v>
      </c>
    </row>
    <row r="1508" spans="1:4" ht="12.75">
      <c r="A1508" s="6" t="s">
        <v>2863</v>
      </c>
      <c r="B1508" s="6" t="s">
        <v>2864</v>
      </c>
      <c r="C1508" s="6" t="s">
        <v>189</v>
      </c>
      <c r="D1508" s="6" t="s">
        <v>194</v>
      </c>
    </row>
    <row r="1509" spans="1:4" ht="12.75">
      <c r="A1509" s="6" t="s">
        <v>2865</v>
      </c>
      <c r="B1509" s="6" t="s">
        <v>2866</v>
      </c>
      <c r="C1509" s="6" t="s">
        <v>189</v>
      </c>
      <c r="D1509" s="6" t="s">
        <v>194</v>
      </c>
    </row>
    <row r="1510" spans="1:4" ht="12.75">
      <c r="A1510" s="6" t="s">
        <v>2867</v>
      </c>
      <c r="B1510" s="6" t="s">
        <v>2868</v>
      </c>
      <c r="C1510" s="6" t="s">
        <v>189</v>
      </c>
      <c r="D1510" s="6" t="s">
        <v>194</v>
      </c>
    </row>
    <row r="1511" spans="1:4" ht="12.75">
      <c r="A1511" s="6" t="s">
        <v>2869</v>
      </c>
      <c r="B1511" s="6" t="s">
        <v>2870</v>
      </c>
      <c r="C1511" s="6" t="s">
        <v>189</v>
      </c>
      <c r="D1511" s="6" t="s">
        <v>194</v>
      </c>
    </row>
    <row r="1512" spans="1:4" ht="12.75">
      <c r="A1512" s="6" t="s">
        <v>2871</v>
      </c>
      <c r="B1512" s="6" t="s">
        <v>2872</v>
      </c>
      <c r="C1512" s="6" t="s">
        <v>189</v>
      </c>
      <c r="D1512" s="6" t="s">
        <v>194</v>
      </c>
    </row>
    <row r="1513" spans="1:4" ht="12.75">
      <c r="A1513" s="6" t="s">
        <v>2873</v>
      </c>
      <c r="B1513" s="6" t="s">
        <v>2874</v>
      </c>
      <c r="C1513" s="6" t="s">
        <v>189</v>
      </c>
      <c r="D1513" s="6" t="s">
        <v>194</v>
      </c>
    </row>
    <row r="1514" spans="1:4" ht="12.75">
      <c r="A1514" s="6" t="s">
        <v>2875</v>
      </c>
      <c r="B1514" s="6" t="s">
        <v>2876</v>
      </c>
      <c r="C1514" s="6" t="s">
        <v>189</v>
      </c>
      <c r="D1514" s="6" t="s">
        <v>194</v>
      </c>
    </row>
    <row r="1515" spans="1:4" ht="12.75">
      <c r="A1515" s="6" t="s">
        <v>2877</v>
      </c>
      <c r="B1515" s="6" t="s">
        <v>212</v>
      </c>
      <c r="C1515" s="6" t="s">
        <v>189</v>
      </c>
      <c r="D1515" s="6" t="s">
        <v>194</v>
      </c>
    </row>
    <row r="1516" spans="1:4" ht="12.75">
      <c r="A1516" s="6" t="s">
        <v>2878</v>
      </c>
      <c r="B1516" s="6" t="s">
        <v>2879</v>
      </c>
      <c r="C1516" s="6" t="s">
        <v>189</v>
      </c>
      <c r="D1516" s="6" t="s">
        <v>194</v>
      </c>
    </row>
    <row r="1517" spans="1:4" ht="12.75">
      <c r="A1517" s="6" t="s">
        <v>2880</v>
      </c>
      <c r="B1517" s="6" t="s">
        <v>2881</v>
      </c>
      <c r="C1517" s="6" t="s">
        <v>189</v>
      </c>
      <c r="D1517" s="6" t="s">
        <v>189</v>
      </c>
    </row>
    <row r="1518" spans="1:4" ht="12.75">
      <c r="A1518" s="6" t="s">
        <v>2882</v>
      </c>
      <c r="B1518" s="6" t="s">
        <v>193</v>
      </c>
      <c r="C1518" s="6" t="s">
        <v>189</v>
      </c>
      <c r="D1518" s="6" t="s">
        <v>194</v>
      </c>
    </row>
    <row r="1519" spans="1:4" ht="12.75">
      <c r="A1519" s="6" t="s">
        <v>2883</v>
      </c>
      <c r="B1519" s="6" t="s">
        <v>196</v>
      </c>
      <c r="C1519" s="6" t="s">
        <v>189</v>
      </c>
      <c r="D1519" s="6" t="s">
        <v>194</v>
      </c>
    </row>
    <row r="1520" spans="1:4" ht="12.75">
      <c r="A1520" s="6" t="s">
        <v>2884</v>
      </c>
      <c r="B1520" s="6" t="s">
        <v>198</v>
      </c>
      <c r="C1520" s="6" t="s">
        <v>189</v>
      </c>
      <c r="D1520" s="6" t="s">
        <v>194</v>
      </c>
    </row>
    <row r="1521" spans="1:4" ht="12.75">
      <c r="A1521" s="6" t="s">
        <v>2885</v>
      </c>
      <c r="B1521" s="6" t="s">
        <v>2886</v>
      </c>
      <c r="C1521" s="6" t="s">
        <v>189</v>
      </c>
      <c r="D1521" s="6" t="s">
        <v>194</v>
      </c>
    </row>
    <row r="1522" spans="1:4" ht="12.75">
      <c r="A1522" s="6" t="s">
        <v>2887</v>
      </c>
      <c r="B1522" s="6" t="s">
        <v>2888</v>
      </c>
      <c r="C1522" s="6" t="s">
        <v>189</v>
      </c>
      <c r="D1522" s="6" t="s">
        <v>194</v>
      </c>
    </row>
    <row r="1523" spans="1:4" ht="12.75">
      <c r="A1523" s="6" t="s">
        <v>2889</v>
      </c>
      <c r="B1523" s="6" t="s">
        <v>2890</v>
      </c>
      <c r="C1523" s="6" t="s">
        <v>189</v>
      </c>
      <c r="D1523" s="6" t="s">
        <v>194</v>
      </c>
    </row>
    <row r="1524" spans="1:4" ht="12.75">
      <c r="A1524" s="6" t="s">
        <v>2891</v>
      </c>
      <c r="B1524" s="6" t="s">
        <v>2892</v>
      </c>
      <c r="C1524" s="6" t="s">
        <v>189</v>
      </c>
      <c r="D1524" s="6" t="s">
        <v>194</v>
      </c>
    </row>
    <row r="1525" spans="1:4" ht="12.75">
      <c r="A1525" s="6" t="s">
        <v>2893</v>
      </c>
      <c r="B1525" s="6" t="s">
        <v>2894</v>
      </c>
      <c r="C1525" s="6" t="s">
        <v>189</v>
      </c>
      <c r="D1525" s="6" t="s">
        <v>194</v>
      </c>
    </row>
    <row r="1526" spans="1:4" ht="12.75">
      <c r="A1526" s="6" t="s">
        <v>2895</v>
      </c>
      <c r="B1526" s="6" t="s">
        <v>2896</v>
      </c>
      <c r="C1526" s="6" t="s">
        <v>189</v>
      </c>
      <c r="D1526" s="6" t="s">
        <v>194</v>
      </c>
    </row>
    <row r="1527" spans="1:4" ht="12.75">
      <c r="A1527" s="6" t="s">
        <v>2897</v>
      </c>
      <c r="B1527" s="6" t="s">
        <v>2898</v>
      </c>
      <c r="C1527" s="6" t="s">
        <v>189</v>
      </c>
      <c r="D1527" s="6" t="s">
        <v>194</v>
      </c>
    </row>
    <row r="1528" spans="1:4" ht="12.75">
      <c r="A1528" s="6" t="s">
        <v>2899</v>
      </c>
      <c r="B1528" s="6" t="s">
        <v>2900</v>
      </c>
      <c r="C1528" s="6" t="s">
        <v>189</v>
      </c>
      <c r="D1528" s="6" t="s">
        <v>194</v>
      </c>
    </row>
    <row r="1529" spans="1:4" ht="12.75">
      <c r="A1529" s="6" t="s">
        <v>2901</v>
      </c>
      <c r="B1529" s="6" t="s">
        <v>212</v>
      </c>
      <c r="C1529" s="6" t="s">
        <v>189</v>
      </c>
      <c r="D1529" s="6" t="s">
        <v>194</v>
      </c>
    </row>
    <row r="1530" spans="1:4" ht="12.75">
      <c r="A1530" s="6" t="s">
        <v>2902</v>
      </c>
      <c r="B1530" s="6" t="s">
        <v>2903</v>
      </c>
      <c r="C1530" s="6" t="s">
        <v>189</v>
      </c>
      <c r="D1530" s="6" t="s">
        <v>194</v>
      </c>
    </row>
    <row r="1531" spans="1:4" ht="12.75">
      <c r="A1531" s="6" t="s">
        <v>2904</v>
      </c>
      <c r="B1531" s="6" t="s">
        <v>2905</v>
      </c>
      <c r="C1531" s="6" t="s">
        <v>189</v>
      </c>
      <c r="D1531" s="6" t="s">
        <v>189</v>
      </c>
    </row>
    <row r="1532" spans="1:4" ht="12.75">
      <c r="A1532" s="6" t="s">
        <v>2906</v>
      </c>
      <c r="B1532" s="6" t="s">
        <v>2907</v>
      </c>
      <c r="C1532" s="6" t="s">
        <v>189</v>
      </c>
      <c r="D1532" s="6" t="s">
        <v>194</v>
      </c>
    </row>
    <row r="1533" spans="1:4" ht="12.75">
      <c r="A1533" s="6" t="s">
        <v>2908</v>
      </c>
      <c r="B1533" s="6" t="s">
        <v>2909</v>
      </c>
      <c r="C1533" s="6" t="s">
        <v>189</v>
      </c>
      <c r="D1533" s="6" t="s">
        <v>194</v>
      </c>
    </row>
    <row r="1534" spans="1:4" ht="12.75">
      <c r="A1534" s="6" t="s">
        <v>2910</v>
      </c>
      <c r="B1534" s="6" t="s">
        <v>2911</v>
      </c>
      <c r="C1534" s="6" t="s">
        <v>189</v>
      </c>
      <c r="D1534" s="6" t="s">
        <v>194</v>
      </c>
    </row>
    <row r="1535" spans="1:4" ht="12.75">
      <c r="A1535" s="6" t="s">
        <v>2912</v>
      </c>
      <c r="B1535" s="6" t="s">
        <v>2913</v>
      </c>
      <c r="C1535" s="6" t="s">
        <v>189</v>
      </c>
      <c r="D1535" s="6" t="s">
        <v>194</v>
      </c>
    </row>
    <row r="1536" spans="1:4" ht="12.75">
      <c r="A1536" s="6" t="s">
        <v>2914</v>
      </c>
      <c r="B1536" s="6" t="s">
        <v>2915</v>
      </c>
      <c r="C1536" s="6" t="s">
        <v>189</v>
      </c>
      <c r="D1536" s="6" t="s">
        <v>194</v>
      </c>
    </row>
    <row r="1537" spans="1:4" ht="12.75">
      <c r="A1537" s="6" t="s">
        <v>2916</v>
      </c>
      <c r="B1537" s="6" t="s">
        <v>2917</v>
      </c>
      <c r="C1537" s="6" t="s">
        <v>189</v>
      </c>
      <c r="D1537" s="6" t="s">
        <v>189</v>
      </c>
    </row>
    <row r="1538" spans="1:4" ht="12.75">
      <c r="A1538" s="6" t="s">
        <v>2918</v>
      </c>
      <c r="B1538" s="6" t="s">
        <v>2919</v>
      </c>
      <c r="C1538" s="6" t="s">
        <v>189</v>
      </c>
      <c r="D1538" s="6" t="s">
        <v>194</v>
      </c>
    </row>
    <row r="1539" spans="1:4" ht="12.75">
      <c r="A1539" s="6" t="s">
        <v>2920</v>
      </c>
      <c r="B1539" s="6" t="s">
        <v>2921</v>
      </c>
      <c r="C1539" s="6" t="s">
        <v>189</v>
      </c>
      <c r="D1539" s="6" t="s">
        <v>194</v>
      </c>
    </row>
    <row r="1540" spans="1:4" ht="12.75">
      <c r="A1540" s="6" t="s">
        <v>2922</v>
      </c>
      <c r="B1540" s="6" t="s">
        <v>2923</v>
      </c>
      <c r="C1540" s="6" t="s">
        <v>189</v>
      </c>
      <c r="D1540" s="6" t="s">
        <v>194</v>
      </c>
    </row>
    <row r="1541" spans="1:4" ht="12.75">
      <c r="A1541" s="6" t="s">
        <v>2924</v>
      </c>
      <c r="B1541" s="6" t="s">
        <v>2925</v>
      </c>
      <c r="C1541" s="6" t="s">
        <v>189</v>
      </c>
      <c r="D1541" s="6" t="s">
        <v>194</v>
      </c>
    </row>
    <row r="1542" spans="1:4" ht="12.75">
      <c r="A1542" s="6" t="s">
        <v>2926</v>
      </c>
      <c r="B1542" s="6" t="s">
        <v>2927</v>
      </c>
      <c r="C1542" s="6" t="s">
        <v>189</v>
      </c>
      <c r="D1542" s="6" t="s">
        <v>194</v>
      </c>
    </row>
    <row r="1543" spans="1:4" ht="12.75">
      <c r="A1543" s="6" t="s">
        <v>2928</v>
      </c>
      <c r="B1543" s="6" t="s">
        <v>2929</v>
      </c>
      <c r="C1543" s="6" t="s">
        <v>189</v>
      </c>
      <c r="D1543" s="6" t="s">
        <v>189</v>
      </c>
    </row>
    <row r="1544" spans="1:4" ht="12.75">
      <c r="A1544" s="6" t="s">
        <v>2930</v>
      </c>
      <c r="B1544" s="6" t="s">
        <v>2931</v>
      </c>
      <c r="C1544" s="6" t="s">
        <v>189</v>
      </c>
      <c r="D1544" s="6" t="s">
        <v>194</v>
      </c>
    </row>
    <row r="1545" spans="1:4" ht="12.75">
      <c r="A1545" s="6" t="s">
        <v>2932</v>
      </c>
      <c r="B1545" s="6" t="s">
        <v>2933</v>
      </c>
      <c r="C1545" s="6" t="s">
        <v>189</v>
      </c>
      <c r="D1545" s="6" t="s">
        <v>194</v>
      </c>
    </row>
    <row r="1546" spans="1:4" ht="12.75">
      <c r="A1546" s="6" t="s">
        <v>2934</v>
      </c>
      <c r="B1546" s="6" t="s">
        <v>2935</v>
      </c>
      <c r="C1546" s="6" t="s">
        <v>189</v>
      </c>
      <c r="D1546" s="6" t="s">
        <v>194</v>
      </c>
    </row>
    <row r="1547" spans="1:4" ht="12.75">
      <c r="A1547" s="6" t="s">
        <v>2936</v>
      </c>
      <c r="B1547" s="6" t="s">
        <v>2937</v>
      </c>
      <c r="C1547" s="6" t="s">
        <v>189</v>
      </c>
      <c r="D1547" s="6" t="s">
        <v>194</v>
      </c>
    </row>
    <row r="1548" spans="1:4" ht="12.75">
      <c r="A1548" s="6" t="s">
        <v>2938</v>
      </c>
      <c r="B1548" s="6" t="s">
        <v>2939</v>
      </c>
      <c r="C1548" s="6" t="s">
        <v>189</v>
      </c>
      <c r="D1548" s="6" t="s">
        <v>194</v>
      </c>
    </row>
    <row r="1549" spans="1:4" ht="12.75">
      <c r="A1549" s="6" t="s">
        <v>2940</v>
      </c>
      <c r="B1549" s="6" t="s">
        <v>2941</v>
      </c>
      <c r="C1549" s="6" t="s">
        <v>189</v>
      </c>
      <c r="D1549" s="6" t="s">
        <v>194</v>
      </c>
    </row>
    <row r="1550" spans="1:4" ht="12.75">
      <c r="A1550" s="6" t="s">
        <v>2942</v>
      </c>
      <c r="B1550" s="6" t="s">
        <v>2943</v>
      </c>
      <c r="C1550" s="6" t="s">
        <v>189</v>
      </c>
      <c r="D1550" s="6" t="s">
        <v>194</v>
      </c>
    </row>
    <row r="1551" spans="1:4" ht="12.75">
      <c r="A1551" s="6" t="s">
        <v>2944</v>
      </c>
      <c r="B1551" s="6" t="s">
        <v>2945</v>
      </c>
      <c r="C1551" s="6" t="s">
        <v>189</v>
      </c>
      <c r="D1551" s="6" t="s">
        <v>194</v>
      </c>
    </row>
    <row r="1552" spans="1:4" ht="12.75">
      <c r="A1552" s="6" t="s">
        <v>2946</v>
      </c>
      <c r="B1552" s="6" t="s">
        <v>2947</v>
      </c>
      <c r="C1552" s="6" t="s">
        <v>189</v>
      </c>
      <c r="D1552" s="6" t="s">
        <v>194</v>
      </c>
    </row>
    <row r="1553" spans="1:4" ht="12.75">
      <c r="A1553" s="6" t="s">
        <v>2948</v>
      </c>
      <c r="B1553" s="6" t="s">
        <v>2949</v>
      </c>
      <c r="C1553" s="6" t="s">
        <v>189</v>
      </c>
      <c r="D1553" s="6" t="s">
        <v>194</v>
      </c>
    </row>
    <row r="1554" spans="1:4" ht="12.75">
      <c r="A1554" s="6" t="s">
        <v>2950</v>
      </c>
      <c r="B1554" s="6" t="s">
        <v>2951</v>
      </c>
      <c r="C1554" s="6" t="s">
        <v>189</v>
      </c>
      <c r="D1554" s="6" t="s">
        <v>194</v>
      </c>
    </row>
    <row r="1555" spans="1:4" ht="12.75">
      <c r="A1555" s="6" t="s">
        <v>2952</v>
      </c>
      <c r="B1555" s="6" t="s">
        <v>2953</v>
      </c>
      <c r="C1555" s="6" t="s">
        <v>802</v>
      </c>
      <c r="D1555" s="6" t="s">
        <v>189</v>
      </c>
    </row>
    <row r="1556" spans="1:4" ht="12.75">
      <c r="A1556" s="6" t="s">
        <v>2954</v>
      </c>
      <c r="B1556" s="6" t="s">
        <v>2955</v>
      </c>
      <c r="C1556" s="6" t="s">
        <v>802</v>
      </c>
      <c r="D1556" s="6" t="s">
        <v>189</v>
      </c>
    </row>
    <row r="1557" spans="1:4" ht="12.75">
      <c r="A1557" s="6" t="s">
        <v>2956</v>
      </c>
      <c r="B1557" s="6" t="s">
        <v>2957</v>
      </c>
      <c r="C1557" s="6" t="s">
        <v>802</v>
      </c>
      <c r="D1557" s="6" t="s">
        <v>1248</v>
      </c>
    </row>
    <row r="1558" spans="1:4" ht="12.75">
      <c r="A1558" s="6" t="s">
        <v>2958</v>
      </c>
      <c r="B1558" s="6" t="s">
        <v>2959</v>
      </c>
      <c r="C1558" s="6" t="s">
        <v>802</v>
      </c>
      <c r="D1558" s="6" t="s">
        <v>1248</v>
      </c>
    </row>
    <row r="1559" spans="1:4" ht="12.75">
      <c r="A1559" s="6" t="s">
        <v>2960</v>
      </c>
      <c r="B1559" s="6" t="s">
        <v>2961</v>
      </c>
      <c r="C1559" s="6" t="s">
        <v>802</v>
      </c>
      <c r="D1559" s="6" t="s">
        <v>1248</v>
      </c>
    </row>
    <row r="1560" spans="1:4" ht="12.75">
      <c r="A1560" s="6" t="s">
        <v>2962</v>
      </c>
      <c r="B1560" s="6" t="s">
        <v>2963</v>
      </c>
      <c r="C1560" s="6" t="s">
        <v>802</v>
      </c>
      <c r="D1560" s="6" t="s">
        <v>1248</v>
      </c>
    </row>
    <row r="1561" spans="1:4" ht="12.75">
      <c r="A1561" s="6" t="s">
        <v>2964</v>
      </c>
      <c r="B1561" s="6" t="s">
        <v>2965</v>
      </c>
      <c r="C1561" s="6" t="s">
        <v>802</v>
      </c>
      <c r="D1561" s="6" t="s">
        <v>1248</v>
      </c>
    </row>
    <row r="1562" spans="1:4" ht="12.75">
      <c r="A1562" s="6" t="s">
        <v>2966</v>
      </c>
      <c r="B1562" s="6" t="s">
        <v>2967</v>
      </c>
      <c r="C1562" s="6" t="s">
        <v>802</v>
      </c>
      <c r="D1562" s="6" t="s">
        <v>1248</v>
      </c>
    </row>
    <row r="1563" spans="1:4" ht="12.75">
      <c r="A1563" s="6" t="s">
        <v>2968</v>
      </c>
      <c r="B1563" s="6" t="s">
        <v>2969</v>
      </c>
      <c r="C1563" s="6" t="s">
        <v>802</v>
      </c>
      <c r="D1563" s="6" t="s">
        <v>1248</v>
      </c>
    </row>
    <row r="1564" spans="1:4" ht="12.75">
      <c r="A1564" s="6" t="s">
        <v>2970</v>
      </c>
      <c r="B1564" s="6" t="s">
        <v>2971</v>
      </c>
      <c r="C1564" s="6" t="s">
        <v>802</v>
      </c>
      <c r="D1564" s="6" t="s">
        <v>1248</v>
      </c>
    </row>
    <row r="1565" spans="1:4" ht="12.75">
      <c r="A1565" s="6" t="s">
        <v>2972</v>
      </c>
      <c r="B1565" s="6" t="s">
        <v>2973</v>
      </c>
      <c r="C1565" s="6" t="s">
        <v>802</v>
      </c>
      <c r="D1565" s="6" t="s">
        <v>1248</v>
      </c>
    </row>
    <row r="1566" spans="1:4" ht="12.75">
      <c r="A1566" s="6" t="s">
        <v>2974</v>
      </c>
      <c r="B1566" s="6" t="s">
        <v>2975</v>
      </c>
      <c r="C1566" s="6" t="s">
        <v>802</v>
      </c>
      <c r="D1566" s="6" t="s">
        <v>189</v>
      </c>
    </row>
    <row r="1567" spans="1:4" ht="12.75">
      <c r="A1567" s="6" t="s">
        <v>2976</v>
      </c>
      <c r="B1567" s="6" t="s">
        <v>2977</v>
      </c>
      <c r="C1567" s="6" t="s">
        <v>802</v>
      </c>
      <c r="D1567" s="6" t="s">
        <v>1248</v>
      </c>
    </row>
    <row r="1568" spans="1:4" ht="12.75">
      <c r="A1568" s="6" t="s">
        <v>2978</v>
      </c>
      <c r="B1568" s="6" t="s">
        <v>2979</v>
      </c>
      <c r="C1568" s="6" t="s">
        <v>802</v>
      </c>
      <c r="D1568" s="6" t="s">
        <v>1248</v>
      </c>
    </row>
    <row r="1569" spans="1:4" ht="12.75">
      <c r="A1569" s="6" t="s">
        <v>2980</v>
      </c>
      <c r="B1569" s="6" t="s">
        <v>2981</v>
      </c>
      <c r="C1569" s="6" t="s">
        <v>802</v>
      </c>
      <c r="D1569" s="6" t="s">
        <v>1248</v>
      </c>
    </row>
    <row r="1570" spans="1:4" ht="12.75">
      <c r="A1570" s="6" t="s">
        <v>2982</v>
      </c>
      <c r="B1570" s="6" t="s">
        <v>2983</v>
      </c>
      <c r="C1570" s="6" t="s">
        <v>802</v>
      </c>
      <c r="D1570" s="6" t="s">
        <v>1248</v>
      </c>
    </row>
    <row r="1571" spans="1:4" ht="12.75">
      <c r="A1571" s="6" t="s">
        <v>2984</v>
      </c>
      <c r="B1571" s="6" t="s">
        <v>2985</v>
      </c>
      <c r="C1571" s="6" t="s">
        <v>802</v>
      </c>
      <c r="D1571" s="6" t="s">
        <v>1248</v>
      </c>
    </row>
    <row r="1572" spans="1:4" ht="12.75">
      <c r="A1572" s="6" t="s">
        <v>2986</v>
      </c>
      <c r="B1572" s="6" t="s">
        <v>2987</v>
      </c>
      <c r="C1572" s="6" t="s">
        <v>802</v>
      </c>
      <c r="D1572" s="6" t="s">
        <v>1248</v>
      </c>
    </row>
    <row r="1573" spans="1:4" ht="12.75">
      <c r="A1573" s="6" t="s">
        <v>2988</v>
      </c>
      <c r="B1573" s="6" t="s">
        <v>2989</v>
      </c>
      <c r="C1573" s="6" t="s">
        <v>802</v>
      </c>
      <c r="D1573" s="6" t="s">
        <v>1248</v>
      </c>
    </row>
    <row r="1574" spans="1:4" ht="12.75">
      <c r="A1574" s="6" t="s">
        <v>2990</v>
      </c>
      <c r="B1574" s="6" t="s">
        <v>2991</v>
      </c>
      <c r="C1574" s="6" t="s">
        <v>802</v>
      </c>
      <c r="D1574" s="6" t="s">
        <v>1248</v>
      </c>
    </row>
    <row r="1575" spans="1:4" ht="12.75">
      <c r="A1575" s="6" t="s">
        <v>2992</v>
      </c>
      <c r="B1575" s="6" t="s">
        <v>2993</v>
      </c>
      <c r="C1575" s="6" t="s">
        <v>802</v>
      </c>
      <c r="D1575" s="6" t="s">
        <v>189</v>
      </c>
    </row>
    <row r="1576" spans="1:4" ht="12.75">
      <c r="A1576" s="6" t="s">
        <v>2994</v>
      </c>
      <c r="B1576" s="6" t="s">
        <v>2993</v>
      </c>
      <c r="C1576" s="6" t="s">
        <v>802</v>
      </c>
      <c r="D1576" s="6" t="s">
        <v>1248</v>
      </c>
    </row>
    <row r="1577" spans="1:4" ht="12.75">
      <c r="A1577" s="6" t="s">
        <v>2995</v>
      </c>
      <c r="B1577" s="6" t="s">
        <v>2996</v>
      </c>
      <c r="C1577" s="6" t="s">
        <v>802</v>
      </c>
      <c r="D1577" s="6" t="s">
        <v>189</v>
      </c>
    </row>
    <row r="1578" spans="1:4" ht="12.75">
      <c r="A1578" s="6" t="s">
        <v>2997</v>
      </c>
      <c r="B1578" s="6" t="s">
        <v>2998</v>
      </c>
      <c r="C1578" s="6" t="s">
        <v>802</v>
      </c>
      <c r="D1578" s="6" t="s">
        <v>1248</v>
      </c>
    </row>
    <row r="1579" spans="1:4" ht="12.75">
      <c r="A1579" s="6" t="s">
        <v>2999</v>
      </c>
      <c r="B1579" s="6" t="s">
        <v>3000</v>
      </c>
      <c r="C1579" s="6" t="s">
        <v>802</v>
      </c>
      <c r="D1579" s="6" t="s">
        <v>1248</v>
      </c>
    </row>
    <row r="1580" spans="1:4" ht="12.75">
      <c r="A1580" s="6" t="s">
        <v>3001</v>
      </c>
      <c r="B1580" s="6" t="s">
        <v>3002</v>
      </c>
      <c r="C1580" s="6" t="s">
        <v>802</v>
      </c>
      <c r="D1580" s="6" t="s">
        <v>1248</v>
      </c>
    </row>
    <row r="1581" spans="1:4" ht="12.75">
      <c r="A1581" s="6" t="s">
        <v>3003</v>
      </c>
      <c r="B1581" s="6" t="s">
        <v>3004</v>
      </c>
      <c r="C1581" s="6" t="s">
        <v>802</v>
      </c>
      <c r="D1581" s="6" t="s">
        <v>189</v>
      </c>
    </row>
    <row r="1582" spans="1:4" ht="12.75">
      <c r="A1582" s="6" t="s">
        <v>3005</v>
      </c>
      <c r="B1582" s="6" t="s">
        <v>3004</v>
      </c>
      <c r="C1582" s="6" t="s">
        <v>802</v>
      </c>
      <c r="D1582" s="6" t="s">
        <v>1248</v>
      </c>
    </row>
    <row r="1583" spans="1:4" ht="12.75">
      <c r="A1583" s="6" t="s">
        <v>3006</v>
      </c>
      <c r="B1583" s="6" t="s">
        <v>3007</v>
      </c>
      <c r="C1583" s="6" t="s">
        <v>189</v>
      </c>
      <c r="D1583" s="6" t="s">
        <v>194</v>
      </c>
    </row>
    <row r="1584" spans="1:4" ht="12.75">
      <c r="A1584" s="6" t="s">
        <v>3008</v>
      </c>
      <c r="B1584" s="6" t="s">
        <v>646</v>
      </c>
      <c r="C1584" s="6" t="s">
        <v>189</v>
      </c>
      <c r="D1584" s="6" t="s">
        <v>189</v>
      </c>
    </row>
    <row r="1585" spans="1:4" ht="12.75">
      <c r="A1585" s="6" t="s">
        <v>3009</v>
      </c>
      <c r="B1585" s="6" t="s">
        <v>3010</v>
      </c>
      <c r="C1585" s="6" t="s">
        <v>189</v>
      </c>
      <c r="D1585" s="6" t="s">
        <v>194</v>
      </c>
    </row>
    <row r="1586" spans="1:4" ht="12.75">
      <c r="A1586" s="6" t="s">
        <v>3011</v>
      </c>
      <c r="B1586" s="6" t="s">
        <v>3012</v>
      </c>
      <c r="C1586" s="6" t="s">
        <v>189</v>
      </c>
      <c r="D1586" s="6" t="s">
        <v>1083</v>
      </c>
    </row>
    <row r="1587" spans="1:4" ht="12.75">
      <c r="A1587" s="6" t="s">
        <v>3013</v>
      </c>
      <c r="B1587" s="6" t="s">
        <v>3014</v>
      </c>
      <c r="C1587" s="6" t="s">
        <v>189</v>
      </c>
      <c r="D1587" s="6" t="s">
        <v>189</v>
      </c>
    </row>
    <row r="1588" spans="1:4" ht="12.75">
      <c r="A1588" s="6" t="s">
        <v>3015</v>
      </c>
      <c r="B1588" s="6" t="s">
        <v>3016</v>
      </c>
      <c r="C1588" s="6" t="s">
        <v>189</v>
      </c>
      <c r="D1588" s="6" t="s">
        <v>1083</v>
      </c>
    </row>
    <row r="1589" spans="1:4" ht="12.75">
      <c r="A1589" s="6" t="s">
        <v>3017</v>
      </c>
      <c r="B1589" s="6" t="s">
        <v>3018</v>
      </c>
      <c r="C1589" s="6" t="s">
        <v>189</v>
      </c>
      <c r="D1589" s="6" t="s">
        <v>1083</v>
      </c>
    </row>
    <row r="1590" spans="1:4" ht="12.75">
      <c r="A1590" s="6" t="s">
        <v>3019</v>
      </c>
      <c r="B1590" s="6" t="s">
        <v>3020</v>
      </c>
      <c r="C1590" s="6" t="s">
        <v>189</v>
      </c>
      <c r="D1590" s="6" t="s">
        <v>1083</v>
      </c>
    </row>
    <row r="1591" spans="1:4" ht="12.75">
      <c r="A1591" s="6" t="s">
        <v>3021</v>
      </c>
      <c r="B1591" s="6" t="s">
        <v>3022</v>
      </c>
      <c r="C1591" s="6" t="s">
        <v>189</v>
      </c>
      <c r="D1591" s="6" t="s">
        <v>1083</v>
      </c>
    </row>
    <row r="1592" spans="1:4" ht="12.75">
      <c r="A1592" s="6" t="s">
        <v>3023</v>
      </c>
      <c r="B1592" s="6" t="s">
        <v>3024</v>
      </c>
      <c r="C1592" s="6" t="s">
        <v>189</v>
      </c>
      <c r="D1592" s="6" t="s">
        <v>1083</v>
      </c>
    </row>
    <row r="1593" spans="1:4" ht="12.75">
      <c r="A1593" s="6" t="s">
        <v>3025</v>
      </c>
      <c r="B1593" s="6" t="s">
        <v>3026</v>
      </c>
      <c r="C1593" s="6" t="s">
        <v>189</v>
      </c>
      <c r="D1593" s="6" t="s">
        <v>1083</v>
      </c>
    </row>
    <row r="1594" spans="1:4" ht="12.75">
      <c r="A1594" s="6" t="s">
        <v>3027</v>
      </c>
      <c r="B1594" s="6" t="s">
        <v>3028</v>
      </c>
      <c r="C1594" s="6" t="s">
        <v>189</v>
      </c>
      <c r="D1594" s="6" t="s">
        <v>1083</v>
      </c>
    </row>
    <row r="1595" spans="1:4" ht="12.75">
      <c r="A1595" s="6" t="s">
        <v>3029</v>
      </c>
      <c r="B1595" s="6" t="s">
        <v>3030</v>
      </c>
      <c r="C1595" s="6" t="s">
        <v>189</v>
      </c>
      <c r="D1595" s="6" t="s">
        <v>1083</v>
      </c>
    </row>
    <row r="1596" spans="1:4" ht="12.75">
      <c r="A1596" s="6" t="s">
        <v>3031</v>
      </c>
      <c r="B1596" s="6" t="s">
        <v>3032</v>
      </c>
      <c r="C1596" s="6" t="s">
        <v>189</v>
      </c>
      <c r="D1596" s="6" t="s">
        <v>189</v>
      </c>
    </row>
    <row r="1597" spans="1:4" ht="12.75">
      <c r="A1597" s="6" t="s">
        <v>3033</v>
      </c>
      <c r="B1597" s="6" t="s">
        <v>3034</v>
      </c>
      <c r="C1597" s="6" t="s">
        <v>189</v>
      </c>
      <c r="D1597" s="6" t="s">
        <v>1083</v>
      </c>
    </row>
    <row r="1598" spans="1:4" ht="12.75">
      <c r="A1598" s="6" t="s">
        <v>3035</v>
      </c>
      <c r="B1598" s="6" t="s">
        <v>3036</v>
      </c>
      <c r="C1598" s="6" t="s">
        <v>189</v>
      </c>
      <c r="D1598" s="6" t="s">
        <v>1083</v>
      </c>
    </row>
    <row r="1599" spans="1:4" ht="12.75">
      <c r="A1599" s="6" t="s">
        <v>3037</v>
      </c>
      <c r="B1599" s="6" t="s">
        <v>3038</v>
      </c>
      <c r="C1599" s="6" t="s">
        <v>189</v>
      </c>
      <c r="D1599" s="6" t="s">
        <v>1083</v>
      </c>
    </row>
    <row r="1600" spans="1:4" ht="12.75">
      <c r="A1600" s="6" t="s">
        <v>3039</v>
      </c>
      <c r="B1600" s="6" t="s">
        <v>3040</v>
      </c>
      <c r="C1600" s="6" t="s">
        <v>189</v>
      </c>
      <c r="D1600" s="6" t="s">
        <v>1083</v>
      </c>
    </row>
    <row r="1601" spans="1:4" ht="12.75">
      <c r="A1601" s="6" t="s">
        <v>3041</v>
      </c>
      <c r="B1601" s="6" t="s">
        <v>3042</v>
      </c>
      <c r="C1601" s="6" t="s">
        <v>189</v>
      </c>
      <c r="D1601" s="6" t="s">
        <v>1083</v>
      </c>
    </row>
    <row r="1602" spans="1:4" ht="12.75">
      <c r="A1602" s="6" t="s">
        <v>3043</v>
      </c>
      <c r="B1602" s="6" t="s">
        <v>3044</v>
      </c>
      <c r="C1602" s="6" t="s">
        <v>189</v>
      </c>
      <c r="D1602" s="6" t="s">
        <v>1083</v>
      </c>
    </row>
    <row r="1603" spans="1:4" ht="12.75">
      <c r="A1603" s="6" t="s">
        <v>3045</v>
      </c>
      <c r="B1603" s="6" t="s">
        <v>3046</v>
      </c>
      <c r="C1603" s="6" t="s">
        <v>189</v>
      </c>
      <c r="D1603" s="6" t="s">
        <v>1083</v>
      </c>
    </row>
    <row r="1604" spans="1:4" ht="12.75">
      <c r="A1604" s="6" t="s">
        <v>3047</v>
      </c>
      <c r="B1604" s="6" t="s">
        <v>3048</v>
      </c>
      <c r="C1604" s="6" t="s">
        <v>189</v>
      </c>
      <c r="D1604" s="6" t="s">
        <v>1083</v>
      </c>
    </row>
    <row r="1605" spans="1:4" ht="12.75">
      <c r="A1605" s="6" t="s">
        <v>3049</v>
      </c>
      <c r="B1605" s="6" t="s">
        <v>3050</v>
      </c>
      <c r="C1605" s="6" t="s">
        <v>189</v>
      </c>
      <c r="D1605" s="6" t="s">
        <v>1083</v>
      </c>
    </row>
    <row r="1606" spans="1:4" ht="12.75">
      <c r="A1606" s="6" t="s">
        <v>3051</v>
      </c>
      <c r="B1606" s="6" t="s">
        <v>3052</v>
      </c>
      <c r="C1606" s="6" t="s">
        <v>266</v>
      </c>
      <c r="D1606" s="6" t="s">
        <v>1083</v>
      </c>
    </row>
    <row r="1607" spans="1:4" ht="12.75">
      <c r="A1607" s="6" t="s">
        <v>3053</v>
      </c>
      <c r="B1607" s="6" t="s">
        <v>3054</v>
      </c>
      <c r="C1607" s="6" t="s">
        <v>189</v>
      </c>
      <c r="D1607" s="6" t="s">
        <v>1083</v>
      </c>
    </row>
    <row r="1608" spans="1:4" ht="12.75">
      <c r="A1608" s="6" t="s">
        <v>3055</v>
      </c>
      <c r="B1608" s="6" t="s">
        <v>3056</v>
      </c>
      <c r="C1608" s="6" t="s">
        <v>266</v>
      </c>
      <c r="D1608" s="6" t="s">
        <v>1083</v>
      </c>
    </row>
    <row r="1609" spans="1:4" ht="12.75">
      <c r="A1609" s="6" t="s">
        <v>3057</v>
      </c>
      <c r="B1609" s="6" t="s">
        <v>646</v>
      </c>
      <c r="C1609" s="6" t="s">
        <v>189</v>
      </c>
      <c r="D1609" s="6" t="s">
        <v>189</v>
      </c>
    </row>
    <row r="1610" spans="1:4" ht="12.75">
      <c r="A1610" s="6" t="s">
        <v>3058</v>
      </c>
      <c r="B1610" s="6" t="s">
        <v>646</v>
      </c>
      <c r="C1610" s="6" t="s">
        <v>189</v>
      </c>
      <c r="D1610" s="6" t="s">
        <v>194</v>
      </c>
    </row>
    <row r="1611" spans="1:4" ht="12.75">
      <c r="A1611" s="6" t="s">
        <v>3059</v>
      </c>
      <c r="B1611" s="6" t="s">
        <v>3060</v>
      </c>
      <c r="C1611" s="6" t="s">
        <v>189</v>
      </c>
      <c r="D1611" s="6" t="s">
        <v>189</v>
      </c>
    </row>
    <row r="1612" spans="1:4" ht="12.75">
      <c r="A1612" s="6" t="s">
        <v>3061</v>
      </c>
      <c r="B1612" s="6" t="s">
        <v>3062</v>
      </c>
      <c r="C1612" s="6" t="s">
        <v>189</v>
      </c>
      <c r="D1612" s="6" t="s">
        <v>189</v>
      </c>
    </row>
    <row r="1613" spans="1:4" ht="12.75">
      <c r="A1613" s="6" t="s">
        <v>3063</v>
      </c>
      <c r="B1613" s="6" t="s">
        <v>3064</v>
      </c>
      <c r="C1613" s="6" t="s">
        <v>189</v>
      </c>
      <c r="D1613" s="6" t="s">
        <v>194</v>
      </c>
    </row>
    <row r="1614" spans="1:4" ht="12.75">
      <c r="A1614" s="6" t="s">
        <v>3065</v>
      </c>
      <c r="B1614" s="6" t="s">
        <v>3066</v>
      </c>
      <c r="C1614" s="6" t="s">
        <v>189</v>
      </c>
      <c r="D1614" s="6" t="s">
        <v>194</v>
      </c>
    </row>
    <row r="1615" spans="1:4" ht="12.75">
      <c r="A1615" s="6" t="s">
        <v>3067</v>
      </c>
      <c r="B1615" s="6" t="s">
        <v>3068</v>
      </c>
      <c r="C1615" s="6" t="s">
        <v>1351</v>
      </c>
      <c r="D1615" s="6" t="s">
        <v>194</v>
      </c>
    </row>
    <row r="1616" spans="1:4" ht="12.75">
      <c r="A1616" s="6" t="s">
        <v>3069</v>
      </c>
      <c r="B1616" s="6" t="s">
        <v>3070</v>
      </c>
      <c r="C1616" s="6" t="s">
        <v>1351</v>
      </c>
      <c r="D1616" s="6" t="s">
        <v>194</v>
      </c>
    </row>
    <row r="1617" spans="1:4" ht="12.75">
      <c r="A1617" s="6" t="s">
        <v>3071</v>
      </c>
      <c r="B1617" s="6" t="s">
        <v>3072</v>
      </c>
      <c r="C1617" s="6" t="s">
        <v>189</v>
      </c>
      <c r="D1617" s="6" t="s">
        <v>194</v>
      </c>
    </row>
    <row r="1618" spans="1:4" ht="12.75">
      <c r="A1618" s="6" t="s">
        <v>3073</v>
      </c>
      <c r="B1618" s="6" t="s">
        <v>3074</v>
      </c>
      <c r="C1618" s="6" t="s">
        <v>189</v>
      </c>
      <c r="D1618" s="6" t="s">
        <v>189</v>
      </c>
    </row>
    <row r="1619" spans="1:4" ht="12.75">
      <c r="A1619" s="6" t="s">
        <v>3075</v>
      </c>
      <c r="B1619" s="6" t="s">
        <v>3076</v>
      </c>
      <c r="C1619" s="6" t="s">
        <v>189</v>
      </c>
      <c r="D1619" s="6" t="s">
        <v>194</v>
      </c>
    </row>
    <row r="1620" spans="1:4" ht="12.75">
      <c r="A1620" s="6" t="s">
        <v>3077</v>
      </c>
      <c r="B1620" s="6" t="s">
        <v>3078</v>
      </c>
      <c r="C1620" s="6" t="s">
        <v>189</v>
      </c>
      <c r="D1620" s="6" t="s">
        <v>194</v>
      </c>
    </row>
    <row r="1621" spans="1:4" ht="12.75">
      <c r="A1621" s="6" t="s">
        <v>3079</v>
      </c>
      <c r="B1621" s="6" t="s">
        <v>3080</v>
      </c>
      <c r="C1621" s="6" t="s">
        <v>189</v>
      </c>
      <c r="D1621" s="6" t="s">
        <v>194</v>
      </c>
    </row>
    <row r="1622" spans="1:4" ht="12.75">
      <c r="A1622" s="6" t="s">
        <v>3081</v>
      </c>
      <c r="B1622" s="6" t="s">
        <v>3082</v>
      </c>
      <c r="C1622" s="6" t="s">
        <v>189</v>
      </c>
      <c r="D1622" s="6" t="s">
        <v>194</v>
      </c>
    </row>
    <row r="1623" spans="1:4" ht="12.75">
      <c r="A1623" s="6" t="s">
        <v>3083</v>
      </c>
      <c r="B1623" s="6" t="s">
        <v>3084</v>
      </c>
      <c r="C1623" s="6" t="s">
        <v>189</v>
      </c>
      <c r="D1623" s="6" t="s">
        <v>194</v>
      </c>
    </row>
    <row r="1624" spans="1:4" ht="12.75">
      <c r="A1624" s="6" t="s">
        <v>3085</v>
      </c>
      <c r="B1624" s="6" t="s">
        <v>3086</v>
      </c>
      <c r="C1624" s="6" t="s">
        <v>189</v>
      </c>
      <c r="D1624" s="6" t="s">
        <v>194</v>
      </c>
    </row>
    <row r="1625" spans="1:4" ht="12.75">
      <c r="A1625" s="6" t="s">
        <v>3087</v>
      </c>
      <c r="B1625" s="6" t="s">
        <v>3088</v>
      </c>
      <c r="C1625" s="6" t="s">
        <v>189</v>
      </c>
      <c r="D1625" s="6" t="s">
        <v>194</v>
      </c>
    </row>
    <row r="1626" spans="1:4" ht="12.75">
      <c r="A1626" s="6" t="s">
        <v>3089</v>
      </c>
      <c r="B1626" s="6" t="s">
        <v>3090</v>
      </c>
      <c r="C1626" s="6" t="s">
        <v>189</v>
      </c>
      <c r="D1626" s="6" t="s">
        <v>194</v>
      </c>
    </row>
    <row r="1627" spans="1:4" ht="12.75">
      <c r="A1627" s="6" t="s">
        <v>3091</v>
      </c>
      <c r="B1627" s="6" t="s">
        <v>3092</v>
      </c>
      <c r="C1627" s="6" t="s">
        <v>189</v>
      </c>
      <c r="D1627" s="6" t="s">
        <v>194</v>
      </c>
    </row>
    <row r="1628" spans="1:4" ht="12.75">
      <c r="A1628" s="6" t="s">
        <v>3093</v>
      </c>
      <c r="B1628" s="6" t="s">
        <v>3094</v>
      </c>
      <c r="C1628" s="6" t="s">
        <v>189</v>
      </c>
      <c r="D1628" s="6" t="s">
        <v>194</v>
      </c>
    </row>
    <row r="1629" spans="1:4" ht="12.75">
      <c r="A1629" s="6" t="s">
        <v>3095</v>
      </c>
      <c r="B1629" s="6" t="s">
        <v>3096</v>
      </c>
      <c r="C1629" s="6" t="s">
        <v>189</v>
      </c>
      <c r="D1629" s="6" t="s">
        <v>194</v>
      </c>
    </row>
    <row r="1630" spans="1:4" ht="12.75">
      <c r="A1630" s="6" t="s">
        <v>3097</v>
      </c>
      <c r="B1630" s="6" t="s">
        <v>3098</v>
      </c>
      <c r="C1630" s="6" t="s">
        <v>189</v>
      </c>
      <c r="D1630" s="6" t="s">
        <v>194</v>
      </c>
    </row>
    <row r="1631" spans="1:4" ht="12.75">
      <c r="A1631" s="6" t="s">
        <v>3099</v>
      </c>
      <c r="B1631" s="6" t="s">
        <v>3100</v>
      </c>
      <c r="C1631" s="6" t="s">
        <v>189</v>
      </c>
      <c r="D1631" s="6" t="s">
        <v>194</v>
      </c>
    </row>
    <row r="1632" spans="1:4" ht="12.75">
      <c r="A1632" s="6" t="s">
        <v>3101</v>
      </c>
      <c r="B1632" s="6" t="s">
        <v>3102</v>
      </c>
      <c r="C1632" s="6" t="s">
        <v>189</v>
      </c>
      <c r="D1632" s="6" t="s">
        <v>194</v>
      </c>
    </row>
    <row r="1633" spans="1:4" ht="12.75">
      <c r="A1633" s="6" t="s">
        <v>3103</v>
      </c>
      <c r="B1633" s="6" t="s">
        <v>3104</v>
      </c>
      <c r="C1633" s="6" t="s">
        <v>1602</v>
      </c>
      <c r="D1633" s="6" t="s">
        <v>194</v>
      </c>
    </row>
    <row r="1634" spans="1:4" ht="12.75">
      <c r="A1634" s="6" t="s">
        <v>3105</v>
      </c>
      <c r="B1634" s="6" t="s">
        <v>3106</v>
      </c>
      <c r="C1634" s="6" t="s">
        <v>1351</v>
      </c>
      <c r="D1634" s="6" t="s">
        <v>194</v>
      </c>
    </row>
    <row r="1635" spans="1:4" ht="12.75">
      <c r="A1635" s="6" t="s">
        <v>3107</v>
      </c>
      <c r="B1635" s="6" t="s">
        <v>3108</v>
      </c>
      <c r="C1635" s="6" t="s">
        <v>1351</v>
      </c>
      <c r="D1635" s="6" t="s">
        <v>194</v>
      </c>
    </row>
    <row r="1636" spans="1:4" ht="12.75">
      <c r="A1636" s="6" t="s">
        <v>3109</v>
      </c>
      <c r="B1636" s="6" t="s">
        <v>3110</v>
      </c>
      <c r="C1636" s="6" t="s">
        <v>1351</v>
      </c>
      <c r="D1636" s="6" t="s">
        <v>194</v>
      </c>
    </row>
    <row r="1637" spans="1:4" ht="12.75">
      <c r="A1637" s="6" t="s">
        <v>3111</v>
      </c>
      <c r="B1637" s="6" t="s">
        <v>3112</v>
      </c>
      <c r="C1637" s="6" t="s">
        <v>1351</v>
      </c>
      <c r="D1637" s="6" t="s">
        <v>194</v>
      </c>
    </row>
    <row r="1638" spans="1:4" ht="12.75">
      <c r="A1638" s="6" t="s">
        <v>3113</v>
      </c>
      <c r="B1638" s="6" t="s">
        <v>3114</v>
      </c>
      <c r="C1638" s="6" t="s">
        <v>189</v>
      </c>
      <c r="D1638" s="6" t="s">
        <v>194</v>
      </c>
    </row>
    <row r="1639" spans="1:4" ht="12.75">
      <c r="A1639" s="6" t="s">
        <v>3115</v>
      </c>
      <c r="B1639" s="6" t="s">
        <v>3116</v>
      </c>
      <c r="C1639" s="6" t="s">
        <v>189</v>
      </c>
      <c r="D1639" s="6" t="s">
        <v>189</v>
      </c>
    </row>
    <row r="1640" spans="1:4" ht="12.75">
      <c r="A1640" s="6" t="s">
        <v>3117</v>
      </c>
      <c r="B1640" s="6" t="s">
        <v>2662</v>
      </c>
      <c r="C1640" s="6" t="s">
        <v>189</v>
      </c>
      <c r="D1640" s="6" t="s">
        <v>194</v>
      </c>
    </row>
    <row r="1641" spans="1:4" ht="12.75">
      <c r="A1641" s="6" t="s">
        <v>3118</v>
      </c>
      <c r="B1641" s="6" t="s">
        <v>3119</v>
      </c>
      <c r="C1641" s="6" t="s">
        <v>189</v>
      </c>
      <c r="D1641" s="6" t="s">
        <v>194</v>
      </c>
    </row>
    <row r="1642" spans="1:4" ht="12.75">
      <c r="A1642" s="6" t="s">
        <v>3120</v>
      </c>
      <c r="B1642" s="6" t="s">
        <v>3121</v>
      </c>
      <c r="C1642" s="6" t="s">
        <v>189</v>
      </c>
      <c r="D1642" s="6" t="s">
        <v>194</v>
      </c>
    </row>
    <row r="1643" spans="1:4" ht="12.75">
      <c r="A1643" s="6" t="s">
        <v>3122</v>
      </c>
      <c r="B1643" s="6" t="s">
        <v>3123</v>
      </c>
      <c r="C1643" s="6" t="s">
        <v>189</v>
      </c>
      <c r="D1643" s="6" t="s">
        <v>194</v>
      </c>
    </row>
    <row r="1644" spans="1:4" ht="12.75">
      <c r="A1644" s="6" t="s">
        <v>3124</v>
      </c>
      <c r="B1644" s="6" t="s">
        <v>2664</v>
      </c>
      <c r="C1644" s="6" t="s">
        <v>189</v>
      </c>
      <c r="D1644" s="6" t="s">
        <v>194</v>
      </c>
    </row>
    <row r="1645" spans="1:4" ht="12.75">
      <c r="A1645" s="6" t="s">
        <v>3125</v>
      </c>
      <c r="B1645" s="6" t="s">
        <v>3126</v>
      </c>
      <c r="C1645" s="6" t="s">
        <v>189</v>
      </c>
      <c r="D1645" s="6" t="s">
        <v>194</v>
      </c>
    </row>
    <row r="1646" spans="1:4" ht="12.75">
      <c r="A1646" s="6" t="s">
        <v>3127</v>
      </c>
      <c r="B1646" s="6" t="s">
        <v>2666</v>
      </c>
      <c r="C1646" s="6" t="s">
        <v>189</v>
      </c>
      <c r="D1646" s="6" t="s">
        <v>194</v>
      </c>
    </row>
    <row r="1647" spans="1:4" ht="12.75">
      <c r="A1647" s="6" t="s">
        <v>3128</v>
      </c>
      <c r="B1647" s="6" t="s">
        <v>3129</v>
      </c>
      <c r="C1647" s="6" t="s">
        <v>189</v>
      </c>
      <c r="D1647" s="6" t="s">
        <v>194</v>
      </c>
    </row>
    <row r="1648" spans="1:4" ht="12.75">
      <c r="A1648" s="6" t="s">
        <v>3130</v>
      </c>
      <c r="B1648" s="6" t="s">
        <v>3131</v>
      </c>
      <c r="C1648" s="6" t="s">
        <v>189</v>
      </c>
      <c r="D1648" s="6" t="s">
        <v>194</v>
      </c>
    </row>
    <row r="1649" spans="1:4" ht="12.75">
      <c r="A1649" s="6" t="s">
        <v>3132</v>
      </c>
      <c r="B1649" s="6" t="s">
        <v>2670</v>
      </c>
      <c r="C1649" s="6" t="s">
        <v>189</v>
      </c>
      <c r="D1649" s="6" t="s">
        <v>194</v>
      </c>
    </row>
    <row r="1650" spans="1:4" ht="12.75">
      <c r="A1650" s="6" t="s">
        <v>3133</v>
      </c>
      <c r="B1650" s="6" t="s">
        <v>3134</v>
      </c>
      <c r="C1650" s="6" t="s">
        <v>189</v>
      </c>
      <c r="D1650" s="6" t="s">
        <v>194</v>
      </c>
    </row>
    <row r="1651" spans="1:4" ht="12.75">
      <c r="A1651" s="6" t="s">
        <v>3135</v>
      </c>
      <c r="B1651" s="6" t="s">
        <v>3136</v>
      </c>
      <c r="C1651" s="6" t="s">
        <v>189</v>
      </c>
      <c r="D1651" s="6" t="s">
        <v>194</v>
      </c>
    </row>
    <row r="1652" spans="1:4" ht="12.75">
      <c r="A1652" s="6" t="s">
        <v>3137</v>
      </c>
      <c r="B1652" s="6" t="s">
        <v>2673</v>
      </c>
      <c r="C1652" s="6" t="s">
        <v>189</v>
      </c>
      <c r="D1652" s="6" t="s">
        <v>194</v>
      </c>
    </row>
    <row r="1653" spans="1:4" ht="12.75">
      <c r="A1653" s="6" t="s">
        <v>3138</v>
      </c>
      <c r="B1653" s="6" t="s">
        <v>3139</v>
      </c>
      <c r="C1653" s="6" t="s">
        <v>189</v>
      </c>
      <c r="D1653" s="6" t="s">
        <v>194</v>
      </c>
    </row>
    <row r="1654" spans="1:4" ht="12.75">
      <c r="A1654" s="6" t="s">
        <v>3140</v>
      </c>
      <c r="B1654" s="6" t="s">
        <v>3141</v>
      </c>
      <c r="C1654" s="6" t="s">
        <v>189</v>
      </c>
      <c r="D1654" s="6" t="s">
        <v>194</v>
      </c>
    </row>
    <row r="1655" spans="1:4" ht="12.75">
      <c r="A1655" s="6" t="s">
        <v>3142</v>
      </c>
      <c r="B1655" s="6" t="s">
        <v>3143</v>
      </c>
      <c r="C1655" s="6" t="s">
        <v>189</v>
      </c>
      <c r="D1655" s="6" t="s">
        <v>194</v>
      </c>
    </row>
    <row r="1656" spans="1:4" ht="12.75">
      <c r="A1656" s="6" t="s">
        <v>3144</v>
      </c>
      <c r="B1656" s="6" t="s">
        <v>3145</v>
      </c>
      <c r="C1656" s="6" t="s">
        <v>189</v>
      </c>
      <c r="D1656" s="6" t="s">
        <v>194</v>
      </c>
    </row>
    <row r="1657" spans="1:4" ht="12.75">
      <c r="A1657" s="6" t="s">
        <v>3146</v>
      </c>
      <c r="B1657" s="6" t="s">
        <v>2675</v>
      </c>
      <c r="C1657" s="6" t="s">
        <v>189</v>
      </c>
      <c r="D1657" s="6" t="s">
        <v>194</v>
      </c>
    </row>
    <row r="1658" spans="1:4" ht="12.75">
      <c r="A1658" s="6" t="s">
        <v>3147</v>
      </c>
      <c r="B1658" s="6" t="s">
        <v>3148</v>
      </c>
      <c r="C1658" s="6" t="s">
        <v>189</v>
      </c>
      <c r="D1658" s="6" t="s">
        <v>194</v>
      </c>
    </row>
    <row r="1659" spans="1:4" ht="12.75">
      <c r="A1659" s="6" t="s">
        <v>3149</v>
      </c>
      <c r="B1659" s="6" t="s">
        <v>646</v>
      </c>
      <c r="C1659" s="6" t="s">
        <v>189</v>
      </c>
      <c r="D1659" s="6" t="s">
        <v>194</v>
      </c>
    </row>
    <row r="1660" spans="1:4" ht="12.75">
      <c r="A1660" s="6" t="s">
        <v>3150</v>
      </c>
      <c r="B1660" s="6" t="s">
        <v>3151</v>
      </c>
      <c r="C1660" s="6" t="s">
        <v>189</v>
      </c>
      <c r="D1660" s="6" t="s">
        <v>189</v>
      </c>
    </row>
    <row r="1661" spans="1:4" ht="12.75">
      <c r="A1661" s="6" t="s">
        <v>3152</v>
      </c>
      <c r="B1661" s="6" t="s">
        <v>3153</v>
      </c>
      <c r="C1661" s="6" t="s">
        <v>189</v>
      </c>
      <c r="D1661" s="6" t="s">
        <v>1083</v>
      </c>
    </row>
    <row r="1662" spans="1:4" ht="12.75">
      <c r="A1662" s="6" t="s">
        <v>3154</v>
      </c>
      <c r="B1662" s="6" t="s">
        <v>3155</v>
      </c>
      <c r="C1662" s="6" t="s">
        <v>189</v>
      </c>
      <c r="D1662" s="6" t="s">
        <v>1083</v>
      </c>
    </row>
    <row r="1663" spans="1:4" ht="12.75">
      <c r="A1663" s="6" t="s">
        <v>3156</v>
      </c>
      <c r="B1663" s="6" t="s">
        <v>3157</v>
      </c>
      <c r="C1663" s="6" t="s">
        <v>266</v>
      </c>
      <c r="D1663" s="6" t="s">
        <v>1248</v>
      </c>
    </row>
    <row r="1664" spans="1:4" ht="12.75">
      <c r="A1664" s="6" t="s">
        <v>3158</v>
      </c>
      <c r="B1664" s="6" t="s">
        <v>3159</v>
      </c>
      <c r="C1664" s="6" t="s">
        <v>266</v>
      </c>
      <c r="D1664" s="6" t="s">
        <v>1248</v>
      </c>
    </row>
    <row r="1665" spans="1:4" ht="12.75">
      <c r="A1665" s="6" t="s">
        <v>3160</v>
      </c>
      <c r="B1665" s="6" t="s">
        <v>3161</v>
      </c>
      <c r="C1665" s="6" t="s">
        <v>1351</v>
      </c>
      <c r="D1665" s="6" t="s">
        <v>1248</v>
      </c>
    </row>
    <row r="1666" spans="1:4" ht="12.75">
      <c r="A1666" s="6" t="s">
        <v>3162</v>
      </c>
      <c r="B1666" s="6" t="s">
        <v>3163</v>
      </c>
      <c r="C1666" s="6" t="s">
        <v>1351</v>
      </c>
      <c r="D1666" s="6" t="s">
        <v>1248</v>
      </c>
    </row>
    <row r="1667" spans="1:4" ht="12.75">
      <c r="A1667" s="6" t="s">
        <v>3164</v>
      </c>
      <c r="B1667" s="6" t="s">
        <v>3165</v>
      </c>
      <c r="C1667" s="6" t="s">
        <v>1351</v>
      </c>
      <c r="D1667" s="6" t="s">
        <v>1248</v>
      </c>
    </row>
    <row r="1668" spans="1:4" ht="12.75">
      <c r="A1668" s="6" t="s">
        <v>3166</v>
      </c>
      <c r="B1668" s="6" t="s">
        <v>3167</v>
      </c>
      <c r="C1668" s="6" t="s">
        <v>189</v>
      </c>
      <c r="D1668" s="6" t="s">
        <v>189</v>
      </c>
    </row>
    <row r="1669" spans="1:4" ht="12.75">
      <c r="A1669" s="6" t="s">
        <v>3168</v>
      </c>
      <c r="B1669" s="6" t="s">
        <v>3169</v>
      </c>
      <c r="C1669" s="6" t="s">
        <v>189</v>
      </c>
      <c r="D1669" s="6" t="s">
        <v>194</v>
      </c>
    </row>
    <row r="1670" spans="1:4" ht="12.75">
      <c r="A1670" s="6" t="s">
        <v>3170</v>
      </c>
      <c r="B1670" s="6" t="s">
        <v>3171</v>
      </c>
      <c r="C1670" s="6" t="s">
        <v>189</v>
      </c>
      <c r="D1670" s="6" t="s">
        <v>1083</v>
      </c>
    </row>
    <row r="1671" spans="1:4" ht="12.75">
      <c r="A1671" s="6" t="s">
        <v>3172</v>
      </c>
      <c r="B1671" s="6" t="s">
        <v>3173</v>
      </c>
      <c r="C1671" s="6" t="s">
        <v>189</v>
      </c>
      <c r="D1671" s="6" t="s">
        <v>1248</v>
      </c>
    </row>
    <row r="1672" spans="1:4" ht="12.75">
      <c r="A1672" s="6" t="s">
        <v>3174</v>
      </c>
      <c r="B1672" s="6" t="s">
        <v>3175</v>
      </c>
      <c r="C1672" s="6" t="s">
        <v>189</v>
      </c>
      <c r="D1672" s="6" t="s">
        <v>194</v>
      </c>
    </row>
    <row r="1673" spans="1:4" ht="12.75">
      <c r="A1673" s="6" t="s">
        <v>3176</v>
      </c>
      <c r="B1673" s="6" t="s">
        <v>3177</v>
      </c>
      <c r="C1673" s="6" t="s">
        <v>189</v>
      </c>
      <c r="D1673" s="6" t="s">
        <v>189</v>
      </c>
    </row>
    <row r="1674" spans="1:4" ht="12.75">
      <c r="A1674" s="6" t="s">
        <v>3178</v>
      </c>
      <c r="B1674" s="6" t="s">
        <v>3179</v>
      </c>
      <c r="C1674" s="6" t="s">
        <v>189</v>
      </c>
      <c r="D1674" s="6" t="s">
        <v>194</v>
      </c>
    </row>
    <row r="1675" spans="1:4" ht="12.75">
      <c r="A1675" s="6" t="s">
        <v>3180</v>
      </c>
      <c r="B1675" s="6" t="s">
        <v>3181</v>
      </c>
      <c r="C1675" s="6" t="s">
        <v>189</v>
      </c>
      <c r="D1675" s="6" t="s">
        <v>1083</v>
      </c>
    </row>
    <row r="1676" spans="1:4" ht="12.75">
      <c r="A1676" s="6" t="s">
        <v>3182</v>
      </c>
      <c r="B1676" s="6" t="s">
        <v>3183</v>
      </c>
      <c r="C1676" s="6" t="s">
        <v>189</v>
      </c>
      <c r="D1676" s="6" t="s">
        <v>1443</v>
      </c>
    </row>
    <row r="1677" spans="1:4" ht="12.75">
      <c r="A1677" s="6" t="s">
        <v>3184</v>
      </c>
      <c r="B1677" s="6" t="s">
        <v>3185</v>
      </c>
      <c r="C1677" s="6" t="s">
        <v>189</v>
      </c>
      <c r="D1677" s="6" t="s">
        <v>194</v>
      </c>
    </row>
    <row r="1678" spans="1:4" ht="12.75">
      <c r="A1678" s="6" t="s">
        <v>3186</v>
      </c>
      <c r="B1678" s="6" t="s">
        <v>3187</v>
      </c>
      <c r="C1678" s="6" t="s">
        <v>189</v>
      </c>
      <c r="D1678" s="6" t="s">
        <v>189</v>
      </c>
    </row>
    <row r="1679" spans="1:4" ht="12.75">
      <c r="A1679" s="6" t="s">
        <v>3188</v>
      </c>
      <c r="B1679" s="6" t="s">
        <v>3189</v>
      </c>
      <c r="C1679" s="6" t="s">
        <v>189</v>
      </c>
      <c r="D1679" s="6" t="s">
        <v>194</v>
      </c>
    </row>
    <row r="1680" spans="1:4" ht="12.75">
      <c r="A1680" s="6" t="s">
        <v>3190</v>
      </c>
      <c r="B1680" s="6" t="s">
        <v>3191</v>
      </c>
      <c r="C1680" s="6" t="s">
        <v>266</v>
      </c>
      <c r="D1680" s="6" t="s">
        <v>194</v>
      </c>
    </row>
    <row r="1681" spans="1:4" ht="12.75">
      <c r="A1681" s="6" t="s">
        <v>3192</v>
      </c>
      <c r="B1681" s="6" t="s">
        <v>3193</v>
      </c>
      <c r="C1681" s="6" t="s">
        <v>802</v>
      </c>
      <c r="D1681" s="6" t="s">
        <v>194</v>
      </c>
    </row>
    <row r="1682" spans="1:4" ht="12.75">
      <c r="A1682" s="6" t="s">
        <v>3194</v>
      </c>
      <c r="B1682" s="6" t="s">
        <v>3195</v>
      </c>
      <c r="C1682" s="6" t="s">
        <v>802</v>
      </c>
      <c r="D1682" s="6" t="s">
        <v>194</v>
      </c>
    </row>
    <row r="1683" spans="1:4" ht="12.75">
      <c r="A1683" s="6" t="s">
        <v>3196</v>
      </c>
      <c r="B1683" s="6" t="s">
        <v>3197</v>
      </c>
      <c r="C1683" s="6" t="s">
        <v>802</v>
      </c>
      <c r="D1683" s="6" t="s">
        <v>1083</v>
      </c>
    </row>
    <row r="1684" spans="1:4" ht="12.75">
      <c r="A1684" s="6" t="s">
        <v>3198</v>
      </c>
      <c r="B1684" s="6" t="s">
        <v>3199</v>
      </c>
      <c r="C1684" s="6" t="s">
        <v>802</v>
      </c>
      <c r="D1684" s="6" t="s">
        <v>1083</v>
      </c>
    </row>
    <row r="1685" spans="1:4" ht="12.75">
      <c r="A1685" s="6" t="s">
        <v>3200</v>
      </c>
      <c r="B1685" s="6" t="s">
        <v>3201</v>
      </c>
      <c r="C1685" s="6" t="s">
        <v>802</v>
      </c>
      <c r="D1685" s="6" t="s">
        <v>1083</v>
      </c>
    </row>
    <row r="1686" spans="1:4" ht="12.75">
      <c r="A1686" s="6" t="s">
        <v>3202</v>
      </c>
      <c r="B1686" s="6" t="s">
        <v>3203</v>
      </c>
      <c r="C1686" s="6" t="s">
        <v>802</v>
      </c>
      <c r="D1686" s="6" t="s">
        <v>1083</v>
      </c>
    </row>
    <row r="1687" spans="1:4" ht="12.75">
      <c r="A1687" s="6" t="s">
        <v>3204</v>
      </c>
      <c r="B1687" s="6" t="s">
        <v>3205</v>
      </c>
      <c r="C1687" s="6" t="s">
        <v>802</v>
      </c>
      <c r="D1687" s="6" t="s">
        <v>1083</v>
      </c>
    </row>
    <row r="1688" spans="1:4" ht="12.75">
      <c r="A1688" s="6" t="s">
        <v>3206</v>
      </c>
      <c r="B1688" s="6" t="s">
        <v>3207</v>
      </c>
      <c r="C1688" s="6" t="s">
        <v>802</v>
      </c>
      <c r="D1688" s="6" t="s">
        <v>1083</v>
      </c>
    </row>
    <row r="1689" spans="1:4" ht="12.75">
      <c r="A1689" s="6" t="s">
        <v>3208</v>
      </c>
      <c r="B1689" s="6" t="s">
        <v>3209</v>
      </c>
      <c r="C1689" s="6" t="s">
        <v>802</v>
      </c>
      <c r="D1689" s="6" t="s">
        <v>1083</v>
      </c>
    </row>
    <row r="1690" spans="1:4" ht="12.75">
      <c r="A1690" s="6" t="s">
        <v>3210</v>
      </c>
      <c r="B1690" s="6" t="s">
        <v>3211</v>
      </c>
      <c r="C1690" s="6" t="s">
        <v>802</v>
      </c>
      <c r="D1690" s="6" t="s">
        <v>1083</v>
      </c>
    </row>
    <row r="1691" spans="1:4" ht="12.75">
      <c r="A1691" s="6" t="s">
        <v>3212</v>
      </c>
      <c r="B1691" s="6" t="s">
        <v>3213</v>
      </c>
      <c r="C1691" s="6" t="s">
        <v>802</v>
      </c>
      <c r="D1691" s="6" t="s">
        <v>1083</v>
      </c>
    </row>
    <row r="1692" spans="1:4" ht="12.75">
      <c r="A1692" s="6" t="s">
        <v>3214</v>
      </c>
      <c r="B1692" s="6" t="s">
        <v>3215</v>
      </c>
      <c r="C1692" s="6" t="s">
        <v>802</v>
      </c>
      <c r="D1692" s="6" t="s">
        <v>1083</v>
      </c>
    </row>
    <row r="1693" spans="1:4" ht="12.75">
      <c r="A1693" s="6" t="s">
        <v>3216</v>
      </c>
      <c r="B1693" s="6" t="s">
        <v>3217</v>
      </c>
      <c r="C1693" s="6" t="s">
        <v>802</v>
      </c>
      <c r="D1693" s="6" t="s">
        <v>1083</v>
      </c>
    </row>
    <row r="1694" spans="1:4" ht="12.75">
      <c r="A1694" s="6" t="s">
        <v>3218</v>
      </c>
      <c r="B1694" s="6" t="s">
        <v>3219</v>
      </c>
      <c r="C1694" s="6" t="s">
        <v>802</v>
      </c>
      <c r="D1694" s="6" t="s">
        <v>1083</v>
      </c>
    </row>
    <row r="1695" spans="1:4" ht="12.75">
      <c r="A1695" s="6" t="s">
        <v>3220</v>
      </c>
      <c r="B1695" s="6" t="s">
        <v>3221</v>
      </c>
      <c r="C1695" s="6" t="s">
        <v>802</v>
      </c>
      <c r="D1695" s="6" t="s">
        <v>1083</v>
      </c>
    </row>
    <row r="1696" spans="1:4" ht="12.75">
      <c r="A1696" s="6" t="s">
        <v>3222</v>
      </c>
      <c r="B1696" s="6" t="s">
        <v>3223</v>
      </c>
      <c r="C1696" s="6" t="s">
        <v>802</v>
      </c>
      <c r="D1696" s="6" t="s">
        <v>1083</v>
      </c>
    </row>
    <row r="1697" spans="1:4" ht="12.75">
      <c r="A1697" s="6" t="s">
        <v>3224</v>
      </c>
      <c r="B1697" s="6" t="s">
        <v>3225</v>
      </c>
      <c r="C1697" s="6" t="s">
        <v>802</v>
      </c>
      <c r="D1697" s="6" t="s">
        <v>1083</v>
      </c>
    </row>
    <row r="1698" spans="1:4" ht="12.75">
      <c r="A1698" s="6" t="s">
        <v>3226</v>
      </c>
      <c r="B1698" s="6" t="s">
        <v>3227</v>
      </c>
      <c r="C1698" s="6" t="s">
        <v>802</v>
      </c>
      <c r="D1698" s="6" t="s">
        <v>1083</v>
      </c>
    </row>
    <row r="1699" spans="1:4" ht="12.75">
      <c r="A1699" s="6" t="s">
        <v>3228</v>
      </c>
      <c r="B1699" s="6" t="s">
        <v>3229</v>
      </c>
      <c r="C1699" s="6" t="s">
        <v>802</v>
      </c>
      <c r="D1699" s="6" t="s">
        <v>1083</v>
      </c>
    </row>
    <row r="1700" spans="1:4" ht="12.75">
      <c r="A1700" s="6" t="s">
        <v>3230</v>
      </c>
      <c r="B1700" s="6" t="s">
        <v>3231</v>
      </c>
      <c r="C1700" s="6" t="s">
        <v>802</v>
      </c>
      <c r="D1700" s="6" t="s">
        <v>1083</v>
      </c>
    </row>
    <row r="1701" spans="1:4" ht="12.75">
      <c r="A1701" s="6" t="s">
        <v>3232</v>
      </c>
      <c r="B1701" s="6" t="s">
        <v>3233</v>
      </c>
      <c r="C1701" s="6" t="s">
        <v>802</v>
      </c>
      <c r="D1701" s="6" t="s">
        <v>1083</v>
      </c>
    </row>
    <row r="1702" spans="1:4" ht="12.75">
      <c r="A1702" s="6" t="s">
        <v>3234</v>
      </c>
      <c r="B1702" s="6" t="s">
        <v>3235</v>
      </c>
      <c r="C1702" s="6" t="s">
        <v>802</v>
      </c>
      <c r="D1702" s="6" t="s">
        <v>1083</v>
      </c>
    </row>
    <row r="1703" spans="1:4" ht="12.75">
      <c r="A1703" s="6" t="s">
        <v>3236</v>
      </c>
      <c r="B1703" s="6" t="s">
        <v>2660</v>
      </c>
      <c r="C1703" s="6" t="s">
        <v>883</v>
      </c>
      <c r="D1703" s="6" t="s">
        <v>194</v>
      </c>
    </row>
    <row r="1704" spans="1:4" ht="12.75">
      <c r="A1704" s="6" t="s">
        <v>3237</v>
      </c>
      <c r="B1704" s="6" t="s">
        <v>3238</v>
      </c>
      <c r="C1704" s="6" t="s">
        <v>266</v>
      </c>
      <c r="D1704" s="6" t="s">
        <v>194</v>
      </c>
    </row>
    <row r="1705" spans="1:4" ht="12.75">
      <c r="A1705" s="6" t="s">
        <v>3239</v>
      </c>
      <c r="B1705" s="6" t="s">
        <v>3240</v>
      </c>
      <c r="C1705" s="6" t="s">
        <v>266</v>
      </c>
      <c r="D1705" s="6" t="s">
        <v>194</v>
      </c>
    </row>
    <row r="1706" spans="1:4" ht="12.75">
      <c r="A1706" s="6" t="s">
        <v>3241</v>
      </c>
      <c r="B1706" s="6" t="s">
        <v>3242</v>
      </c>
      <c r="C1706" s="6" t="s">
        <v>266</v>
      </c>
      <c r="D1706" s="6" t="s">
        <v>194</v>
      </c>
    </row>
    <row r="1707" spans="1:4" ht="12.75">
      <c r="A1707" s="6" t="s">
        <v>3243</v>
      </c>
      <c r="B1707" s="6" t="s">
        <v>3244</v>
      </c>
      <c r="C1707" s="6" t="s">
        <v>802</v>
      </c>
      <c r="D1707" s="6" t="s">
        <v>189</v>
      </c>
    </row>
    <row r="1708" spans="1:4" ht="12.75">
      <c r="A1708" s="6" t="s">
        <v>3245</v>
      </c>
      <c r="B1708" s="6" t="s">
        <v>3246</v>
      </c>
      <c r="C1708" s="6" t="s">
        <v>802</v>
      </c>
      <c r="D1708" s="6" t="s">
        <v>194</v>
      </c>
    </row>
    <row r="1709" spans="1:4" ht="12.75">
      <c r="A1709" s="6" t="s">
        <v>3247</v>
      </c>
      <c r="B1709" s="6" t="s">
        <v>3248</v>
      </c>
      <c r="C1709" s="6" t="s">
        <v>802</v>
      </c>
      <c r="D1709" s="6" t="s">
        <v>194</v>
      </c>
    </row>
    <row r="1710" spans="1:4" ht="12.75">
      <c r="A1710" s="6" t="s">
        <v>3249</v>
      </c>
      <c r="B1710" s="6" t="s">
        <v>3250</v>
      </c>
      <c r="C1710" s="6" t="s">
        <v>802</v>
      </c>
      <c r="D1710" s="6" t="s">
        <v>194</v>
      </c>
    </row>
    <row r="1711" spans="1:4" ht="12.75">
      <c r="A1711" s="6" t="s">
        <v>3251</v>
      </c>
      <c r="B1711" s="6" t="s">
        <v>3252</v>
      </c>
      <c r="C1711" s="6" t="s">
        <v>802</v>
      </c>
      <c r="D1711" s="6" t="s">
        <v>194</v>
      </c>
    </row>
    <row r="1712" spans="1:4" ht="12.75">
      <c r="A1712" s="6" t="s">
        <v>3253</v>
      </c>
      <c r="B1712" s="6" t="s">
        <v>3254</v>
      </c>
      <c r="C1712" s="6" t="s">
        <v>802</v>
      </c>
      <c r="D1712" s="6" t="s">
        <v>189</v>
      </c>
    </row>
    <row r="1713" spans="1:4" ht="12.75">
      <c r="A1713" s="6" t="s">
        <v>3255</v>
      </c>
      <c r="B1713" s="6" t="s">
        <v>3256</v>
      </c>
      <c r="C1713" s="6" t="s">
        <v>802</v>
      </c>
      <c r="D1713" s="6" t="s">
        <v>1083</v>
      </c>
    </row>
    <row r="1714" spans="1:4" ht="12.75">
      <c r="A1714" s="6" t="s">
        <v>3257</v>
      </c>
      <c r="B1714" s="6" t="s">
        <v>3258</v>
      </c>
      <c r="C1714" s="6" t="s">
        <v>802</v>
      </c>
      <c r="D1714" s="6" t="s">
        <v>1083</v>
      </c>
    </row>
    <row r="1715" spans="1:4" ht="12.75">
      <c r="A1715" s="6" t="s">
        <v>3259</v>
      </c>
      <c r="B1715" s="6" t="s">
        <v>3260</v>
      </c>
      <c r="C1715" s="6" t="s">
        <v>802</v>
      </c>
      <c r="D1715" s="6" t="s">
        <v>1083</v>
      </c>
    </row>
    <row r="1716" spans="1:4" ht="12.75">
      <c r="A1716" s="6" t="s">
        <v>3261</v>
      </c>
      <c r="B1716" s="6" t="s">
        <v>3262</v>
      </c>
      <c r="C1716" s="6" t="s">
        <v>802</v>
      </c>
      <c r="D1716" s="6" t="s">
        <v>1083</v>
      </c>
    </row>
    <row r="1717" spans="1:4" ht="12.75">
      <c r="A1717" s="6" t="s">
        <v>3263</v>
      </c>
      <c r="B1717" s="6" t="s">
        <v>3264</v>
      </c>
      <c r="C1717" s="6" t="s">
        <v>802</v>
      </c>
      <c r="D1717" s="6" t="s">
        <v>1083</v>
      </c>
    </row>
    <row r="1718" spans="1:4" ht="12.75">
      <c r="A1718" s="6" t="s">
        <v>3265</v>
      </c>
      <c r="B1718" s="6" t="s">
        <v>3266</v>
      </c>
      <c r="C1718" s="6" t="s">
        <v>802</v>
      </c>
      <c r="D1718" s="6" t="s">
        <v>1083</v>
      </c>
    </row>
    <row r="1719" spans="1:4" ht="12.75">
      <c r="A1719" s="6" t="s">
        <v>3267</v>
      </c>
      <c r="B1719" s="6" t="s">
        <v>3268</v>
      </c>
      <c r="C1719" s="6" t="s">
        <v>802</v>
      </c>
      <c r="D1719" s="6" t="s">
        <v>1083</v>
      </c>
    </row>
    <row r="1720" spans="1:4" ht="12.75">
      <c r="A1720" s="6" t="s">
        <v>3269</v>
      </c>
      <c r="B1720" s="6" t="s">
        <v>3270</v>
      </c>
      <c r="C1720" s="6" t="s">
        <v>802</v>
      </c>
      <c r="D1720" s="6" t="s">
        <v>1083</v>
      </c>
    </row>
    <row r="1721" spans="1:4" ht="12.75">
      <c r="A1721" s="6" t="s">
        <v>3271</v>
      </c>
      <c r="B1721" s="6" t="s">
        <v>3272</v>
      </c>
      <c r="C1721" s="6" t="s">
        <v>802</v>
      </c>
      <c r="D1721" s="6" t="s">
        <v>1083</v>
      </c>
    </row>
    <row r="1722" spans="1:4" ht="12.75">
      <c r="A1722" s="6" t="s">
        <v>3273</v>
      </c>
      <c r="B1722" s="6" t="s">
        <v>3274</v>
      </c>
      <c r="C1722" s="6" t="s">
        <v>802</v>
      </c>
      <c r="D1722" s="6" t="s">
        <v>1083</v>
      </c>
    </row>
    <row r="1723" spans="1:4" ht="12.75">
      <c r="A1723" s="6" t="s">
        <v>3275</v>
      </c>
      <c r="B1723" s="6" t="s">
        <v>3276</v>
      </c>
      <c r="C1723" s="6" t="s">
        <v>802</v>
      </c>
      <c r="D1723" s="6" t="s">
        <v>1083</v>
      </c>
    </row>
    <row r="1724" spans="1:4" ht="12.75">
      <c r="A1724" s="6" t="s">
        <v>3277</v>
      </c>
      <c r="B1724" s="6" t="s">
        <v>3278</v>
      </c>
      <c r="C1724" s="6" t="s">
        <v>802</v>
      </c>
      <c r="D1724" s="6" t="s">
        <v>1083</v>
      </c>
    </row>
    <row r="1725" spans="1:4" ht="12.75">
      <c r="A1725" s="6" t="s">
        <v>3279</v>
      </c>
      <c r="B1725" s="6" t="s">
        <v>3280</v>
      </c>
      <c r="C1725" s="6" t="s">
        <v>802</v>
      </c>
      <c r="D1725" s="6" t="s">
        <v>1083</v>
      </c>
    </row>
    <row r="1726" spans="1:4" ht="12.75">
      <c r="A1726" s="6" t="s">
        <v>3281</v>
      </c>
      <c r="B1726" s="6" t="s">
        <v>3282</v>
      </c>
      <c r="C1726" s="6" t="s">
        <v>802</v>
      </c>
      <c r="D1726" s="6" t="s">
        <v>1083</v>
      </c>
    </row>
    <row r="1727" spans="1:4" ht="12.75">
      <c r="A1727" s="6" t="s">
        <v>3283</v>
      </c>
      <c r="B1727" s="6" t="s">
        <v>3284</v>
      </c>
      <c r="C1727" s="6" t="s">
        <v>802</v>
      </c>
      <c r="D1727" s="6" t="s">
        <v>1083</v>
      </c>
    </row>
    <row r="1728" spans="1:4" ht="12.75">
      <c r="A1728" s="6" t="s">
        <v>3285</v>
      </c>
      <c r="B1728" s="6" t="s">
        <v>3286</v>
      </c>
      <c r="C1728" s="6" t="s">
        <v>802</v>
      </c>
      <c r="D1728" s="6" t="s">
        <v>1083</v>
      </c>
    </row>
    <row r="1729" spans="1:4" ht="12.75">
      <c r="A1729" s="6" t="s">
        <v>3287</v>
      </c>
      <c r="B1729" s="6" t="s">
        <v>3288</v>
      </c>
      <c r="C1729" s="6" t="s">
        <v>802</v>
      </c>
      <c r="D1729" s="6" t="s">
        <v>1083</v>
      </c>
    </row>
    <row r="1730" spans="1:4" ht="12.75">
      <c r="A1730" s="6" t="s">
        <v>3289</v>
      </c>
      <c r="B1730" s="6" t="s">
        <v>3290</v>
      </c>
      <c r="C1730" s="6" t="s">
        <v>802</v>
      </c>
      <c r="D1730" s="6" t="s">
        <v>1083</v>
      </c>
    </row>
    <row r="1731" spans="1:4" ht="12.75">
      <c r="A1731" s="6" t="s">
        <v>3291</v>
      </c>
      <c r="B1731" s="6" t="s">
        <v>3292</v>
      </c>
      <c r="C1731" s="6" t="s">
        <v>802</v>
      </c>
      <c r="D1731" s="6" t="s">
        <v>1083</v>
      </c>
    </row>
    <row r="1732" spans="1:4" ht="12.75">
      <c r="A1732" s="6" t="s">
        <v>3293</v>
      </c>
      <c r="B1732" s="6" t="s">
        <v>3294</v>
      </c>
      <c r="C1732" s="6" t="s">
        <v>802</v>
      </c>
      <c r="D1732" s="6" t="s">
        <v>1083</v>
      </c>
    </row>
    <row r="1733" spans="1:4" ht="12.75">
      <c r="A1733" s="6" t="s">
        <v>3295</v>
      </c>
      <c r="B1733" s="6" t="s">
        <v>3296</v>
      </c>
      <c r="C1733" s="6" t="s">
        <v>266</v>
      </c>
      <c r="D1733" s="6" t="s">
        <v>194</v>
      </c>
    </row>
    <row r="1734" spans="1:4" ht="12.75">
      <c r="A1734" s="6" t="s">
        <v>3297</v>
      </c>
      <c r="B1734" s="6" t="s">
        <v>3298</v>
      </c>
      <c r="C1734" s="6" t="s">
        <v>266</v>
      </c>
      <c r="D1734" s="6" t="s">
        <v>194</v>
      </c>
    </row>
    <row r="1735" spans="1:4" ht="12.75">
      <c r="A1735" s="6" t="s">
        <v>3299</v>
      </c>
      <c r="B1735" s="6" t="s">
        <v>3300</v>
      </c>
      <c r="C1735" s="6" t="s">
        <v>266</v>
      </c>
      <c r="D1735" s="6" t="s">
        <v>194</v>
      </c>
    </row>
    <row r="1736" spans="1:4" ht="12.75">
      <c r="A1736" s="6" t="s">
        <v>3301</v>
      </c>
      <c r="B1736" s="6" t="s">
        <v>3302</v>
      </c>
      <c r="C1736" s="6" t="s">
        <v>802</v>
      </c>
      <c r="D1736" s="6" t="s">
        <v>189</v>
      </c>
    </row>
    <row r="1737" spans="1:4" ht="12.75">
      <c r="A1737" s="6" t="s">
        <v>3303</v>
      </c>
      <c r="B1737" s="6" t="s">
        <v>3304</v>
      </c>
      <c r="C1737" s="6" t="s">
        <v>802</v>
      </c>
      <c r="D1737" s="6" t="s">
        <v>194</v>
      </c>
    </row>
    <row r="1738" spans="1:4" ht="12.75">
      <c r="A1738" s="6" t="s">
        <v>3305</v>
      </c>
      <c r="B1738" s="6" t="s">
        <v>3306</v>
      </c>
      <c r="C1738" s="6" t="s">
        <v>802</v>
      </c>
      <c r="D1738" s="6" t="s">
        <v>194</v>
      </c>
    </row>
    <row r="1739" spans="1:4" ht="12.75">
      <c r="A1739" s="6" t="s">
        <v>3307</v>
      </c>
      <c r="B1739" s="6" t="s">
        <v>3308</v>
      </c>
      <c r="C1739" s="6" t="s">
        <v>802</v>
      </c>
      <c r="D1739" s="6" t="s">
        <v>194</v>
      </c>
    </row>
    <row r="1740" spans="1:4" ht="12.75">
      <c r="A1740" s="6" t="s">
        <v>3309</v>
      </c>
      <c r="B1740" s="6" t="s">
        <v>3310</v>
      </c>
      <c r="C1740" s="6" t="s">
        <v>802</v>
      </c>
      <c r="D1740" s="6" t="s">
        <v>194</v>
      </c>
    </row>
    <row r="1741" spans="1:4" ht="12.75">
      <c r="A1741" s="6" t="s">
        <v>3311</v>
      </c>
      <c r="B1741" s="6" t="s">
        <v>3312</v>
      </c>
      <c r="C1741" s="6" t="s">
        <v>802</v>
      </c>
      <c r="D1741" s="6" t="s">
        <v>189</v>
      </c>
    </row>
    <row r="1742" spans="1:4" ht="12.75">
      <c r="A1742" s="6" t="s">
        <v>3313</v>
      </c>
      <c r="B1742" s="6" t="s">
        <v>3314</v>
      </c>
      <c r="C1742" s="6" t="s">
        <v>802</v>
      </c>
      <c r="D1742" s="6" t="s">
        <v>1083</v>
      </c>
    </row>
    <row r="1743" spans="1:4" ht="12.75">
      <c r="A1743" s="6" t="s">
        <v>3315</v>
      </c>
      <c r="B1743" s="6" t="s">
        <v>3316</v>
      </c>
      <c r="C1743" s="6" t="s">
        <v>802</v>
      </c>
      <c r="D1743" s="6" t="s">
        <v>1083</v>
      </c>
    </row>
    <row r="1744" spans="1:4" ht="12.75">
      <c r="A1744" s="6" t="s">
        <v>3317</v>
      </c>
      <c r="B1744" s="6" t="s">
        <v>3318</v>
      </c>
      <c r="C1744" s="6" t="s">
        <v>802</v>
      </c>
      <c r="D1744" s="6" t="s">
        <v>1083</v>
      </c>
    </row>
    <row r="1745" spans="1:4" ht="12.75">
      <c r="A1745" s="6" t="s">
        <v>3319</v>
      </c>
      <c r="B1745" s="6" t="s">
        <v>3320</v>
      </c>
      <c r="C1745" s="6" t="s">
        <v>802</v>
      </c>
      <c r="D1745" s="6" t="s">
        <v>1083</v>
      </c>
    </row>
    <row r="1746" spans="1:4" ht="12.75">
      <c r="A1746" s="6" t="s">
        <v>3321</v>
      </c>
      <c r="B1746" s="6" t="s">
        <v>3322</v>
      </c>
      <c r="C1746" s="6" t="s">
        <v>802</v>
      </c>
      <c r="D1746" s="6" t="s">
        <v>1083</v>
      </c>
    </row>
    <row r="1747" spans="1:4" ht="12.75">
      <c r="A1747" s="6" t="s">
        <v>3323</v>
      </c>
      <c r="B1747" s="6" t="s">
        <v>3324</v>
      </c>
      <c r="C1747" s="6" t="s">
        <v>802</v>
      </c>
      <c r="D1747" s="6" t="s">
        <v>1083</v>
      </c>
    </row>
    <row r="1748" spans="1:4" ht="12.75">
      <c r="A1748" s="6" t="s">
        <v>3325</v>
      </c>
      <c r="B1748" s="6" t="s">
        <v>3326</v>
      </c>
      <c r="C1748" s="6" t="s">
        <v>802</v>
      </c>
      <c r="D1748" s="6" t="s">
        <v>1083</v>
      </c>
    </row>
    <row r="1749" spans="1:4" ht="12.75">
      <c r="A1749" s="6" t="s">
        <v>3327</v>
      </c>
      <c r="B1749" s="6" t="s">
        <v>3328</v>
      </c>
      <c r="C1749" s="6" t="s">
        <v>802</v>
      </c>
      <c r="D1749" s="6" t="s">
        <v>1083</v>
      </c>
    </row>
    <row r="1750" spans="1:4" ht="12.75">
      <c r="A1750" s="6" t="s">
        <v>3329</v>
      </c>
      <c r="B1750" s="6" t="s">
        <v>3330</v>
      </c>
      <c r="C1750" s="6" t="s">
        <v>802</v>
      </c>
      <c r="D1750" s="6" t="s">
        <v>1083</v>
      </c>
    </row>
    <row r="1751" spans="1:4" ht="12.75">
      <c r="A1751" s="6" t="s">
        <v>3331</v>
      </c>
      <c r="B1751" s="6" t="s">
        <v>3332</v>
      </c>
      <c r="C1751" s="6" t="s">
        <v>802</v>
      </c>
      <c r="D1751" s="6" t="s">
        <v>1083</v>
      </c>
    </row>
    <row r="1752" spans="1:4" ht="12.75">
      <c r="A1752" s="6" t="s">
        <v>3333</v>
      </c>
      <c r="B1752" s="6" t="s">
        <v>3334</v>
      </c>
      <c r="C1752" s="6" t="s">
        <v>802</v>
      </c>
      <c r="D1752" s="6" t="s">
        <v>1083</v>
      </c>
    </row>
    <row r="1753" spans="1:4" ht="12.75">
      <c r="A1753" s="6" t="s">
        <v>3335</v>
      </c>
      <c r="B1753" s="6" t="s">
        <v>3336</v>
      </c>
      <c r="C1753" s="6" t="s">
        <v>802</v>
      </c>
      <c r="D1753" s="6" t="s">
        <v>1083</v>
      </c>
    </row>
    <row r="1754" spans="1:4" ht="12.75">
      <c r="A1754" s="6" t="s">
        <v>3337</v>
      </c>
      <c r="B1754" s="6" t="s">
        <v>3338</v>
      </c>
      <c r="C1754" s="6" t="s">
        <v>802</v>
      </c>
      <c r="D1754" s="6" t="s">
        <v>1083</v>
      </c>
    </row>
    <row r="1755" spans="1:4" ht="12.75">
      <c r="A1755" s="6" t="s">
        <v>3339</v>
      </c>
      <c r="B1755" s="6" t="s">
        <v>3340</v>
      </c>
      <c r="C1755" s="6" t="s">
        <v>802</v>
      </c>
      <c r="D1755" s="6" t="s">
        <v>1083</v>
      </c>
    </row>
    <row r="1756" spans="1:4" ht="12.75">
      <c r="A1756" s="6" t="s">
        <v>3341</v>
      </c>
      <c r="B1756" s="6" t="s">
        <v>3342</v>
      </c>
      <c r="C1756" s="6" t="s">
        <v>802</v>
      </c>
      <c r="D1756" s="6" t="s">
        <v>1083</v>
      </c>
    </row>
    <row r="1757" spans="1:4" ht="12.75">
      <c r="A1757" s="6" t="s">
        <v>3343</v>
      </c>
      <c r="B1757" s="6" t="s">
        <v>3344</v>
      </c>
      <c r="C1757" s="6" t="s">
        <v>802</v>
      </c>
      <c r="D1757" s="6" t="s">
        <v>1083</v>
      </c>
    </row>
    <row r="1758" spans="1:4" ht="12.75">
      <c r="A1758" s="6" t="s">
        <v>3345</v>
      </c>
      <c r="B1758" s="6" t="s">
        <v>3346</v>
      </c>
      <c r="C1758" s="6" t="s">
        <v>802</v>
      </c>
      <c r="D1758" s="6" t="s">
        <v>1083</v>
      </c>
    </row>
    <row r="1759" spans="1:4" ht="12.75">
      <c r="A1759" s="6" t="s">
        <v>3347</v>
      </c>
      <c r="B1759" s="6" t="s">
        <v>3348</v>
      </c>
      <c r="C1759" s="6" t="s">
        <v>802</v>
      </c>
      <c r="D1759" s="6" t="s">
        <v>1083</v>
      </c>
    </row>
    <row r="1760" spans="1:4" ht="12.75">
      <c r="A1760" s="6" t="s">
        <v>3349</v>
      </c>
      <c r="B1760" s="6" t="s">
        <v>3350</v>
      </c>
      <c r="C1760" s="6" t="s">
        <v>802</v>
      </c>
      <c r="D1760" s="6" t="s">
        <v>1083</v>
      </c>
    </row>
    <row r="1761" spans="1:4" ht="12.75">
      <c r="A1761" s="6" t="s">
        <v>3351</v>
      </c>
      <c r="B1761" s="6" t="s">
        <v>3352</v>
      </c>
      <c r="C1761" s="6" t="s">
        <v>802</v>
      </c>
      <c r="D1761" s="6" t="s">
        <v>1083</v>
      </c>
    </row>
    <row r="1762" spans="1:4" ht="12.75">
      <c r="A1762" s="6" t="s">
        <v>3353</v>
      </c>
      <c r="B1762" s="6" t="s">
        <v>3354</v>
      </c>
      <c r="C1762" s="6" t="s">
        <v>266</v>
      </c>
      <c r="D1762" s="6" t="s">
        <v>194</v>
      </c>
    </row>
    <row r="1763" spans="1:4" ht="12.75">
      <c r="A1763" s="6" t="s">
        <v>3355</v>
      </c>
      <c r="B1763" s="6" t="s">
        <v>3356</v>
      </c>
      <c r="C1763" s="6" t="s">
        <v>266</v>
      </c>
      <c r="D1763" s="6" t="s">
        <v>194</v>
      </c>
    </row>
    <row r="1764" spans="1:4" ht="12.75">
      <c r="A1764" s="6" t="s">
        <v>3357</v>
      </c>
      <c r="B1764" s="6" t="s">
        <v>3358</v>
      </c>
      <c r="C1764" s="6" t="s">
        <v>266</v>
      </c>
      <c r="D1764" s="6" t="s">
        <v>194</v>
      </c>
    </row>
    <row r="1765" spans="1:4" ht="12.75">
      <c r="A1765" s="6" t="s">
        <v>3359</v>
      </c>
      <c r="B1765" s="6" t="s">
        <v>3360</v>
      </c>
      <c r="C1765" s="6" t="s">
        <v>802</v>
      </c>
      <c r="D1765" s="6" t="s">
        <v>194</v>
      </c>
    </row>
    <row r="1766" spans="1:4" ht="12.75">
      <c r="A1766" s="6" t="s">
        <v>3361</v>
      </c>
      <c r="B1766" s="6" t="s">
        <v>3362</v>
      </c>
      <c r="C1766" s="6" t="s">
        <v>802</v>
      </c>
      <c r="D1766" s="6" t="s">
        <v>189</v>
      </c>
    </row>
    <row r="1767" spans="1:4" ht="12.75">
      <c r="A1767" s="6" t="s">
        <v>3363</v>
      </c>
      <c r="B1767" s="6" t="s">
        <v>3364</v>
      </c>
      <c r="C1767" s="6" t="s">
        <v>802</v>
      </c>
      <c r="D1767" s="6" t="s">
        <v>1083</v>
      </c>
    </row>
    <row r="1768" spans="1:4" ht="12.75">
      <c r="A1768" s="6" t="s">
        <v>3365</v>
      </c>
      <c r="B1768" s="6" t="s">
        <v>3366</v>
      </c>
      <c r="C1768" s="6" t="s">
        <v>802</v>
      </c>
      <c r="D1768" s="6" t="s">
        <v>1083</v>
      </c>
    </row>
    <row r="1769" spans="1:4" ht="12.75">
      <c r="A1769" s="6" t="s">
        <v>3367</v>
      </c>
      <c r="B1769" s="6" t="s">
        <v>3368</v>
      </c>
      <c r="C1769" s="6" t="s">
        <v>802</v>
      </c>
      <c r="D1769" s="6" t="s">
        <v>1083</v>
      </c>
    </row>
    <row r="1770" spans="1:4" ht="12.75">
      <c r="A1770" s="6" t="s">
        <v>3369</v>
      </c>
      <c r="B1770" s="6" t="s">
        <v>3370</v>
      </c>
      <c r="C1770" s="6" t="s">
        <v>802</v>
      </c>
      <c r="D1770" s="6" t="s">
        <v>1083</v>
      </c>
    </row>
    <row r="1771" spans="1:4" ht="12.75">
      <c r="A1771" s="6" t="s">
        <v>3371</v>
      </c>
      <c r="B1771" s="6" t="s">
        <v>3372</v>
      </c>
      <c r="C1771" s="6" t="s">
        <v>802</v>
      </c>
      <c r="D1771" s="6" t="s">
        <v>1083</v>
      </c>
    </row>
    <row r="1772" spans="1:4" ht="12.75">
      <c r="A1772" s="6" t="s">
        <v>3373</v>
      </c>
      <c r="B1772" s="6" t="s">
        <v>3374</v>
      </c>
      <c r="C1772" s="6" t="s">
        <v>802</v>
      </c>
      <c r="D1772" s="6" t="s">
        <v>1083</v>
      </c>
    </row>
    <row r="1773" spans="1:4" ht="12.75">
      <c r="A1773" s="6" t="s">
        <v>3375</v>
      </c>
      <c r="B1773" s="6" t="s">
        <v>3376</v>
      </c>
      <c r="C1773" s="6" t="s">
        <v>802</v>
      </c>
      <c r="D1773" s="6" t="s">
        <v>1083</v>
      </c>
    </row>
    <row r="1774" spans="1:4" ht="12.75">
      <c r="A1774" s="6" t="s">
        <v>3377</v>
      </c>
      <c r="B1774" s="6" t="s">
        <v>3378</v>
      </c>
      <c r="C1774" s="6" t="s">
        <v>802</v>
      </c>
      <c r="D1774" s="6" t="s">
        <v>1083</v>
      </c>
    </row>
    <row r="1775" spans="1:4" ht="12.75">
      <c r="A1775" s="6" t="s">
        <v>3379</v>
      </c>
      <c r="B1775" s="6" t="s">
        <v>3380</v>
      </c>
      <c r="C1775" s="6" t="s">
        <v>802</v>
      </c>
      <c r="D1775" s="6" t="s">
        <v>1083</v>
      </c>
    </row>
    <row r="1776" spans="1:4" ht="12.75">
      <c r="A1776" s="6" t="s">
        <v>3381</v>
      </c>
      <c r="B1776" s="6" t="s">
        <v>3382</v>
      </c>
      <c r="C1776" s="6" t="s">
        <v>802</v>
      </c>
      <c r="D1776" s="6" t="s">
        <v>1083</v>
      </c>
    </row>
    <row r="1777" spans="1:4" ht="12.75">
      <c r="A1777" s="6" t="s">
        <v>3383</v>
      </c>
      <c r="B1777" s="6" t="s">
        <v>3384</v>
      </c>
      <c r="C1777" s="6" t="s">
        <v>802</v>
      </c>
      <c r="D1777" s="6" t="s">
        <v>1083</v>
      </c>
    </row>
    <row r="1778" spans="1:4" ht="12.75">
      <c r="A1778" s="6" t="s">
        <v>3385</v>
      </c>
      <c r="B1778" s="6" t="s">
        <v>3386</v>
      </c>
      <c r="C1778" s="6" t="s">
        <v>802</v>
      </c>
      <c r="D1778" s="6" t="s">
        <v>1083</v>
      </c>
    </row>
    <row r="1779" spans="1:4" ht="12.75">
      <c r="A1779" s="6" t="s">
        <v>3387</v>
      </c>
      <c r="B1779" s="6" t="s">
        <v>3388</v>
      </c>
      <c r="C1779" s="6" t="s">
        <v>802</v>
      </c>
      <c r="D1779" s="6" t="s">
        <v>1083</v>
      </c>
    </row>
    <row r="1780" spans="1:4" ht="12.75">
      <c r="A1780" s="6" t="s">
        <v>3389</v>
      </c>
      <c r="B1780" s="6" t="s">
        <v>3390</v>
      </c>
      <c r="C1780" s="6" t="s">
        <v>802</v>
      </c>
      <c r="D1780" s="6" t="s">
        <v>1083</v>
      </c>
    </row>
    <row r="1781" spans="1:4" ht="12.75">
      <c r="A1781" s="6" t="s">
        <v>3391</v>
      </c>
      <c r="B1781" s="6" t="s">
        <v>3392</v>
      </c>
      <c r="C1781" s="6" t="s">
        <v>802</v>
      </c>
      <c r="D1781" s="6" t="s">
        <v>1083</v>
      </c>
    </row>
    <row r="1782" spans="1:4" ht="12.75">
      <c r="A1782" s="6" t="s">
        <v>3393</v>
      </c>
      <c r="B1782" s="6" t="s">
        <v>3394</v>
      </c>
      <c r="C1782" s="6" t="s">
        <v>802</v>
      </c>
      <c r="D1782" s="6" t="s">
        <v>1083</v>
      </c>
    </row>
    <row r="1783" spans="1:4" ht="12.75">
      <c r="A1783" s="6" t="s">
        <v>3395</v>
      </c>
      <c r="B1783" s="6" t="s">
        <v>3396</v>
      </c>
      <c r="C1783" s="6" t="s">
        <v>802</v>
      </c>
      <c r="D1783" s="6" t="s">
        <v>1083</v>
      </c>
    </row>
    <row r="1784" spans="1:4" ht="12.75">
      <c r="A1784" s="6" t="s">
        <v>3397</v>
      </c>
      <c r="B1784" s="6" t="s">
        <v>3398</v>
      </c>
      <c r="C1784" s="6" t="s">
        <v>802</v>
      </c>
      <c r="D1784" s="6" t="s">
        <v>1083</v>
      </c>
    </row>
    <row r="1785" spans="1:4" ht="12.75">
      <c r="A1785" s="6" t="s">
        <v>3399</v>
      </c>
      <c r="B1785" s="6" t="s">
        <v>3400</v>
      </c>
      <c r="C1785" s="6" t="s">
        <v>802</v>
      </c>
      <c r="D1785" s="6" t="s">
        <v>1083</v>
      </c>
    </row>
    <row r="1786" spans="1:4" ht="12.75">
      <c r="A1786" s="6" t="s">
        <v>3401</v>
      </c>
      <c r="B1786" s="6" t="s">
        <v>3402</v>
      </c>
      <c r="C1786" s="6" t="s">
        <v>802</v>
      </c>
      <c r="D1786" s="6" t="s">
        <v>1083</v>
      </c>
    </row>
  </sheetData>
  <sheetProtection/>
  <autoFilter ref="A1:D1786"/>
  <printOptions/>
  <pageMargins left="0.8" right="0.8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5534"/>
  <sheetViews>
    <sheetView zoomScaleSheetLayoutView="100" workbookViewId="0" topLeftCell="A32">
      <selection activeCell="D54" sqref="D54"/>
    </sheetView>
  </sheetViews>
  <sheetFormatPr defaultColWidth="9.00390625" defaultRowHeight="14.25"/>
  <cols>
    <col min="1" max="3" width="9.00390625" style="5" customWidth="1"/>
  </cols>
  <sheetData>
    <row r="1" spans="1:3" ht="14.25">
      <c r="A1" s="6" t="s">
        <v>187</v>
      </c>
      <c r="B1" s="6" t="s">
        <v>106</v>
      </c>
      <c r="C1" s="6" t="s">
        <v>106</v>
      </c>
    </row>
    <row r="2" spans="1:3" ht="14.25">
      <c r="A2" s="6" t="s">
        <v>583</v>
      </c>
      <c r="B2" s="6" t="s">
        <v>109</v>
      </c>
      <c r="C2" s="6" t="s">
        <v>109</v>
      </c>
    </row>
    <row r="3" spans="1:3" ht="14.25">
      <c r="A3" s="6" t="s">
        <v>650</v>
      </c>
      <c r="B3" s="6" t="s">
        <v>113</v>
      </c>
      <c r="C3" s="6" t="s">
        <v>113</v>
      </c>
    </row>
    <row r="4" spans="1:3" ht="14.25">
      <c r="A4" s="6" t="s">
        <v>678</v>
      </c>
      <c r="B4" s="6" t="s">
        <v>153</v>
      </c>
      <c r="C4" s="6" t="s">
        <v>153</v>
      </c>
    </row>
    <row r="5" spans="1:3" ht="14.25">
      <c r="A5" s="6" t="s">
        <v>884</v>
      </c>
      <c r="B5" s="6" t="s">
        <v>102</v>
      </c>
      <c r="C5" s="6" t="s">
        <v>102</v>
      </c>
    </row>
    <row r="6" spans="1:3" ht="14.25">
      <c r="A6" s="6" t="s">
        <v>984</v>
      </c>
      <c r="B6" s="6" t="s">
        <v>104</v>
      </c>
      <c r="C6" s="6" t="s">
        <v>104</v>
      </c>
    </row>
    <row r="7" spans="1:3" ht="14.25">
      <c r="A7" s="6" t="s">
        <v>1103</v>
      </c>
      <c r="B7" s="6" t="s">
        <v>111</v>
      </c>
      <c r="C7" s="6" t="s">
        <v>111</v>
      </c>
    </row>
    <row r="8" spans="1:3" ht="14.25">
      <c r="A8" s="6" t="s">
        <v>101</v>
      </c>
      <c r="B8" s="6" t="s">
        <v>156</v>
      </c>
      <c r="C8" s="6" t="s">
        <v>156</v>
      </c>
    </row>
    <row r="9" spans="1:3" ht="14.25">
      <c r="A9" s="6" t="s">
        <v>1436</v>
      </c>
      <c r="B9" s="6" t="s">
        <v>154</v>
      </c>
      <c r="C9" s="6" t="s">
        <v>154</v>
      </c>
    </row>
    <row r="10" spans="1:3" ht="14.25">
      <c r="A10" s="6" t="s">
        <v>107</v>
      </c>
      <c r="B10" s="6" t="s">
        <v>3403</v>
      </c>
      <c r="C10" s="6" t="s">
        <v>3403</v>
      </c>
    </row>
    <row r="11" spans="1:3" ht="14.25">
      <c r="A11" s="6" t="s">
        <v>1664</v>
      </c>
      <c r="B11" s="6" t="s">
        <v>108</v>
      </c>
      <c r="C11" s="6" t="s">
        <v>108</v>
      </c>
    </row>
    <row r="12" spans="1:3" ht="14.25">
      <c r="A12" s="6" t="s">
        <v>1819</v>
      </c>
      <c r="B12" s="6" t="s">
        <v>3404</v>
      </c>
      <c r="C12" s="6" t="s">
        <v>3404</v>
      </c>
    </row>
    <row r="13" spans="1:3" ht="14.25">
      <c r="A13" s="6" t="s">
        <v>1934</v>
      </c>
      <c r="B13" s="6" t="s">
        <v>161</v>
      </c>
      <c r="C13" s="6" t="s">
        <v>161</v>
      </c>
    </row>
    <row r="14" spans="1:3" ht="14.25">
      <c r="A14" s="6" t="s">
        <v>2210</v>
      </c>
      <c r="B14" s="6" t="s">
        <v>3405</v>
      </c>
      <c r="C14" s="6" t="s">
        <v>3405</v>
      </c>
    </row>
    <row r="15" spans="1:3" ht="14.25">
      <c r="A15" s="6" t="s">
        <v>110</v>
      </c>
      <c r="B15" s="6" t="s">
        <v>160</v>
      </c>
      <c r="C15" s="6" t="s">
        <v>160</v>
      </c>
    </row>
    <row r="16" spans="1:3" ht="14.25">
      <c r="A16" s="6" t="s">
        <v>2547</v>
      </c>
      <c r="B16" s="6" t="s">
        <v>3406</v>
      </c>
      <c r="C16" s="6" t="s">
        <v>3406</v>
      </c>
    </row>
    <row r="17" spans="1:3" ht="14.25">
      <c r="A17" s="6" t="s">
        <v>2602</v>
      </c>
      <c r="B17" s="6" t="s">
        <v>3407</v>
      </c>
      <c r="C17" s="6" t="s">
        <v>3407</v>
      </c>
    </row>
    <row r="18" spans="1:3" ht="14.25">
      <c r="A18" s="6" t="s">
        <v>2659</v>
      </c>
      <c r="B18" s="6" t="s">
        <v>3408</v>
      </c>
      <c r="C18" s="6" t="s">
        <v>3409</v>
      </c>
    </row>
    <row r="19" spans="1:3" ht="14.25">
      <c r="A19" s="6" t="s">
        <v>2677</v>
      </c>
      <c r="B19" s="6" t="s">
        <v>3410</v>
      </c>
      <c r="C19" s="6" t="s">
        <v>3408</v>
      </c>
    </row>
    <row r="20" spans="1:3" ht="14.25">
      <c r="A20" s="6" t="s">
        <v>112</v>
      </c>
      <c r="B20" s="6" t="s">
        <v>3411</v>
      </c>
      <c r="C20" s="6" t="s">
        <v>3410</v>
      </c>
    </row>
    <row r="21" spans="1:3" ht="14.25">
      <c r="A21" s="6" t="s">
        <v>2852</v>
      </c>
      <c r="B21" s="6" t="s">
        <v>3412</v>
      </c>
      <c r="C21" s="6" t="s">
        <v>3411</v>
      </c>
    </row>
    <row r="22" spans="1:3" ht="14.25">
      <c r="A22" s="6" t="s">
        <v>2952</v>
      </c>
      <c r="B22" s="6" t="s">
        <v>3413</v>
      </c>
      <c r="C22" s="6" t="s">
        <v>3412</v>
      </c>
    </row>
    <row r="23" spans="1:3" ht="14.25">
      <c r="A23" s="6" t="s">
        <v>3006</v>
      </c>
      <c r="B23" s="6" t="s">
        <v>3414</v>
      </c>
      <c r="C23" s="6" t="s">
        <v>3413</v>
      </c>
    </row>
    <row r="24" spans="1:3" ht="14.25">
      <c r="A24" s="6" t="s">
        <v>3008</v>
      </c>
      <c r="B24" s="6" t="s">
        <v>3415</v>
      </c>
      <c r="C24" s="6" t="s">
        <v>3414</v>
      </c>
    </row>
    <row r="25" spans="1:3" ht="14.25">
      <c r="A25" s="6" t="s">
        <v>3059</v>
      </c>
      <c r="B25" s="6" t="s">
        <v>3416</v>
      </c>
      <c r="C25" s="6" t="s">
        <v>3415</v>
      </c>
    </row>
    <row r="26" spans="1:3" ht="14.25">
      <c r="A26" s="6" t="s">
        <v>3237</v>
      </c>
      <c r="B26" s="6" t="s">
        <v>3417</v>
      </c>
      <c r="C26" s="6" t="s">
        <v>3416</v>
      </c>
    </row>
    <row r="27" spans="1:3" ht="14.25">
      <c r="A27" s="6" t="s">
        <v>3295</v>
      </c>
      <c r="B27" s="6" t="s">
        <v>3418</v>
      </c>
      <c r="C27" s="6" t="s">
        <v>3417</v>
      </c>
    </row>
    <row r="28" spans="1:3" ht="14.25">
      <c r="A28" s="6" t="s">
        <v>3353</v>
      </c>
      <c r="B28" s="6" t="s">
        <v>157</v>
      </c>
      <c r="C28" s="6" t="s">
        <v>3418</v>
      </c>
    </row>
    <row r="29" spans="2:3" ht="14.25">
      <c r="B29" s="6" t="s">
        <v>158</v>
      </c>
      <c r="C29" s="6" t="s">
        <v>157</v>
      </c>
    </row>
    <row r="30" spans="2:3" ht="14.25">
      <c r="B30" s="6" t="s">
        <v>3419</v>
      </c>
      <c r="C30" s="6" t="s">
        <v>3420</v>
      </c>
    </row>
    <row r="31" spans="2:3" ht="14.25">
      <c r="B31" s="6" t="s">
        <v>3421</v>
      </c>
      <c r="C31" s="6" t="s">
        <v>158</v>
      </c>
    </row>
    <row r="32" spans="2:3" ht="14.25">
      <c r="B32" s="6" t="s">
        <v>3422</v>
      </c>
      <c r="C32" s="6" t="s">
        <v>3419</v>
      </c>
    </row>
    <row r="33" spans="2:3" ht="14.25">
      <c r="B33" s="6" t="s">
        <v>3423</v>
      </c>
      <c r="C33" s="6" t="s">
        <v>3421</v>
      </c>
    </row>
    <row r="34" spans="2:3" ht="14.25">
      <c r="B34" s="6" t="s">
        <v>3424</v>
      </c>
      <c r="C34" s="6" t="s">
        <v>3422</v>
      </c>
    </row>
    <row r="35" spans="2:3" ht="14.25">
      <c r="B35" s="6" t="s">
        <v>3425</v>
      </c>
      <c r="C35" s="6" t="s">
        <v>3423</v>
      </c>
    </row>
    <row r="36" spans="2:3" ht="14.25">
      <c r="B36" s="6" t="s">
        <v>3426</v>
      </c>
      <c r="C36" s="6" t="s">
        <v>3424</v>
      </c>
    </row>
    <row r="37" spans="2:3" ht="14.25">
      <c r="B37" s="6" t="s">
        <v>3427</v>
      </c>
      <c r="C37" s="6" t="s">
        <v>3428</v>
      </c>
    </row>
    <row r="38" spans="2:3" ht="14.25">
      <c r="B38" s="6" t="s">
        <v>3429</v>
      </c>
      <c r="C38" s="6" t="s">
        <v>3430</v>
      </c>
    </row>
    <row r="39" spans="2:3" ht="14.25">
      <c r="B39" s="6" t="s">
        <v>3431</v>
      </c>
      <c r="C39" s="6" t="s">
        <v>3432</v>
      </c>
    </row>
    <row r="40" spans="2:3" ht="14.25">
      <c r="B40" s="6" t="s">
        <v>3433</v>
      </c>
      <c r="C40" s="6" t="s">
        <v>3434</v>
      </c>
    </row>
    <row r="41" spans="2:3" ht="14.25">
      <c r="B41" s="6" t="s">
        <v>3435</v>
      </c>
      <c r="C41" s="6" t="s">
        <v>3436</v>
      </c>
    </row>
    <row r="42" spans="2:3" ht="14.25">
      <c r="B42" s="6" t="s">
        <v>3437</v>
      </c>
      <c r="C42" s="6" t="s">
        <v>3438</v>
      </c>
    </row>
    <row r="43" spans="2:3" ht="14.25">
      <c r="B43" s="6" t="s">
        <v>3439</v>
      </c>
      <c r="C43" s="6" t="s">
        <v>3440</v>
      </c>
    </row>
    <row r="44" spans="2:3" ht="14.25">
      <c r="B44" s="6" t="s">
        <v>105</v>
      </c>
      <c r="C44" s="6" t="s">
        <v>105</v>
      </c>
    </row>
    <row r="45" spans="2:3" ht="14.25">
      <c r="B45"/>
      <c r="C45"/>
    </row>
    <row r="63778" ht="14.25">
      <c r="A63778"/>
    </row>
    <row r="63779" ht="14.25">
      <c r="A63779"/>
    </row>
    <row r="63780" ht="14.25">
      <c r="A63780"/>
    </row>
    <row r="63781" ht="14.25">
      <c r="A63781"/>
    </row>
    <row r="63782" ht="14.25">
      <c r="A63782"/>
    </row>
    <row r="63783" ht="14.25">
      <c r="A63783"/>
    </row>
    <row r="63784" ht="14.25">
      <c r="A63784"/>
    </row>
    <row r="63785" ht="14.25">
      <c r="A63785"/>
    </row>
    <row r="63786" ht="14.25">
      <c r="A63786"/>
    </row>
    <row r="63787" ht="14.25">
      <c r="A63787"/>
    </row>
    <row r="63788" ht="14.25">
      <c r="A63788"/>
    </row>
    <row r="63789" ht="14.25">
      <c r="A63789"/>
    </row>
    <row r="63790" ht="14.25">
      <c r="A63790"/>
    </row>
    <row r="63791" ht="14.25">
      <c r="A63791"/>
    </row>
    <row r="63792" ht="14.25">
      <c r="A63792"/>
    </row>
    <row r="63793" ht="14.25">
      <c r="A63793"/>
    </row>
    <row r="63794" ht="14.25">
      <c r="A63794"/>
    </row>
    <row r="63795" ht="14.25">
      <c r="A63795"/>
    </row>
    <row r="63796" spans="1:3" ht="14.25">
      <c r="A63796"/>
      <c r="B63796"/>
      <c r="C63796"/>
    </row>
    <row r="63797" spans="1:3" ht="14.25">
      <c r="A63797"/>
      <c r="B63797"/>
      <c r="C63797"/>
    </row>
    <row r="63798" spans="1:3" ht="14.25">
      <c r="A63798"/>
      <c r="B63798"/>
      <c r="C63798"/>
    </row>
    <row r="63799" spans="1:3" ht="14.25">
      <c r="A63799"/>
      <c r="B63799"/>
      <c r="C63799"/>
    </row>
    <row r="63800" spans="1:3" ht="14.25">
      <c r="A63800"/>
      <c r="B63800"/>
      <c r="C63800"/>
    </row>
    <row r="63801" spans="1:3" ht="14.25">
      <c r="A63801"/>
      <c r="B63801"/>
      <c r="C63801"/>
    </row>
    <row r="63802" spans="1:3" ht="14.25">
      <c r="A63802"/>
      <c r="B63802"/>
      <c r="C63802"/>
    </row>
    <row r="63803" spans="1:3" ht="14.25">
      <c r="A63803"/>
      <c r="B63803"/>
      <c r="C63803"/>
    </row>
    <row r="63804" spans="1:3" ht="14.25">
      <c r="A63804"/>
      <c r="B63804"/>
      <c r="C63804"/>
    </row>
    <row r="63805" spans="1:3" ht="14.25">
      <c r="A63805"/>
      <c r="B63805"/>
      <c r="C63805"/>
    </row>
    <row r="63806" spans="1:3" ht="14.25">
      <c r="A63806"/>
      <c r="B63806"/>
      <c r="C63806"/>
    </row>
    <row r="63807" spans="1:3" ht="14.25">
      <c r="A63807"/>
      <c r="B63807"/>
      <c r="C63807"/>
    </row>
    <row r="63808" spans="1:3" ht="14.25">
      <c r="A63808"/>
      <c r="B63808"/>
      <c r="C63808"/>
    </row>
    <row r="63809" spans="1:3" ht="14.25">
      <c r="A63809"/>
      <c r="B63809"/>
      <c r="C63809"/>
    </row>
    <row r="63810" spans="1:3" ht="14.25">
      <c r="A63810"/>
      <c r="B63810"/>
      <c r="C63810"/>
    </row>
    <row r="63811" spans="1:3" ht="14.25">
      <c r="A63811"/>
      <c r="B63811"/>
      <c r="C63811"/>
    </row>
    <row r="63812" spans="1:3" ht="14.25">
      <c r="A63812"/>
      <c r="B63812"/>
      <c r="C63812"/>
    </row>
    <row r="63813" spans="1:3" ht="14.25">
      <c r="A63813"/>
      <c r="B63813"/>
      <c r="C63813"/>
    </row>
    <row r="63814" spans="1:3" ht="14.25">
      <c r="A63814"/>
      <c r="B63814"/>
      <c r="C63814"/>
    </row>
    <row r="63815" spans="1:3" ht="14.25">
      <c r="A63815"/>
      <c r="B63815"/>
      <c r="C63815"/>
    </row>
    <row r="63816" spans="1:3" ht="14.25">
      <c r="A63816"/>
      <c r="B63816"/>
      <c r="C63816"/>
    </row>
    <row r="63817" spans="1:3" ht="14.25">
      <c r="A63817"/>
      <c r="B63817"/>
      <c r="C63817"/>
    </row>
    <row r="63818" spans="1:3" ht="14.25">
      <c r="A63818"/>
      <c r="B63818"/>
      <c r="C63818"/>
    </row>
    <row r="63819" spans="1:3" ht="14.25">
      <c r="A63819"/>
      <c r="B63819"/>
      <c r="C63819"/>
    </row>
    <row r="63820" spans="1:3" ht="14.25">
      <c r="A63820"/>
      <c r="B63820"/>
      <c r="C63820"/>
    </row>
    <row r="63821" spans="1:3" ht="14.25">
      <c r="A63821"/>
      <c r="B63821"/>
      <c r="C63821"/>
    </row>
    <row r="63822" spans="1:3" ht="14.25">
      <c r="A63822"/>
      <c r="B63822"/>
      <c r="C63822"/>
    </row>
    <row r="63823" spans="1:3" ht="14.25">
      <c r="A63823"/>
      <c r="B63823"/>
      <c r="C63823"/>
    </row>
    <row r="63824" spans="1:3" ht="14.25">
      <c r="A63824"/>
      <c r="B63824"/>
      <c r="C63824"/>
    </row>
    <row r="63825" spans="1:3" ht="14.25">
      <c r="A63825"/>
      <c r="B63825"/>
      <c r="C63825"/>
    </row>
    <row r="63826" spans="1:3" ht="14.25">
      <c r="A63826"/>
      <c r="B63826"/>
      <c r="C63826"/>
    </row>
    <row r="63827" spans="1:3" ht="14.25">
      <c r="A63827"/>
      <c r="B63827"/>
      <c r="C63827"/>
    </row>
    <row r="63828" spans="1:3" ht="14.25">
      <c r="A63828"/>
      <c r="B63828"/>
      <c r="C63828"/>
    </row>
    <row r="63829" spans="1:3" ht="14.25">
      <c r="A63829"/>
      <c r="B63829"/>
      <c r="C63829"/>
    </row>
    <row r="63830" spans="1:3" ht="14.25">
      <c r="A63830"/>
      <c r="B63830"/>
      <c r="C63830"/>
    </row>
    <row r="63831" spans="1:3" ht="14.25">
      <c r="A63831"/>
      <c r="B63831"/>
      <c r="C63831"/>
    </row>
    <row r="63832" spans="1:3" ht="14.25">
      <c r="A63832"/>
      <c r="B63832"/>
      <c r="C63832"/>
    </row>
    <row r="63833" spans="1:3" ht="14.25">
      <c r="A63833"/>
      <c r="B63833"/>
      <c r="C63833"/>
    </row>
    <row r="63834" spans="1:3" ht="14.25">
      <c r="A63834"/>
      <c r="B63834"/>
      <c r="C63834"/>
    </row>
    <row r="63835" spans="1:3" ht="14.25">
      <c r="A63835"/>
      <c r="B63835"/>
      <c r="C63835"/>
    </row>
    <row r="63836" spans="1:3" ht="14.25">
      <c r="A63836"/>
      <c r="B63836"/>
      <c r="C63836"/>
    </row>
    <row r="63837" spans="1:3" ht="14.25">
      <c r="A63837"/>
      <c r="B63837"/>
      <c r="C63837"/>
    </row>
    <row r="63838" spans="1:3" ht="14.25">
      <c r="A63838"/>
      <c r="B63838"/>
      <c r="C63838"/>
    </row>
    <row r="63839" spans="1:3" ht="14.25">
      <c r="A63839"/>
      <c r="B63839"/>
      <c r="C63839"/>
    </row>
    <row r="63840" spans="1:3" ht="14.25">
      <c r="A63840"/>
      <c r="B63840"/>
      <c r="C63840"/>
    </row>
    <row r="63841" spans="1:3" ht="14.25">
      <c r="A63841"/>
      <c r="B63841"/>
      <c r="C63841"/>
    </row>
    <row r="63842" spans="1:3" ht="14.25">
      <c r="A63842"/>
      <c r="B63842"/>
      <c r="C63842"/>
    </row>
    <row r="63843" spans="1:3" ht="14.25">
      <c r="A63843"/>
      <c r="B63843"/>
      <c r="C63843"/>
    </row>
    <row r="63844" spans="1:3" ht="14.25">
      <c r="A63844"/>
      <c r="B63844"/>
      <c r="C63844"/>
    </row>
    <row r="63845" spans="1:3" ht="14.25">
      <c r="A63845"/>
      <c r="B63845"/>
      <c r="C63845"/>
    </row>
    <row r="63846" spans="1:3" ht="14.25">
      <c r="A63846"/>
      <c r="B63846"/>
      <c r="C63846"/>
    </row>
    <row r="63847" spans="1:3" ht="14.25">
      <c r="A63847"/>
      <c r="B63847"/>
      <c r="C63847"/>
    </row>
    <row r="63848" spans="1:3" ht="14.25">
      <c r="A63848"/>
      <c r="B63848"/>
      <c r="C63848"/>
    </row>
    <row r="63849" spans="1:3" ht="14.25">
      <c r="A63849"/>
      <c r="B63849"/>
      <c r="C63849"/>
    </row>
    <row r="63850" spans="1:3" ht="14.25">
      <c r="A63850"/>
      <c r="B63850"/>
      <c r="C63850"/>
    </row>
    <row r="63851" spans="1:3" ht="14.25">
      <c r="A63851"/>
      <c r="B63851"/>
      <c r="C63851"/>
    </row>
    <row r="63852" spans="1:3" ht="14.25">
      <c r="A63852"/>
      <c r="B63852"/>
      <c r="C63852"/>
    </row>
    <row r="63853" spans="1:3" ht="14.25">
      <c r="A63853"/>
      <c r="B63853"/>
      <c r="C63853"/>
    </row>
    <row r="63854" spans="1:3" ht="14.25">
      <c r="A63854"/>
      <c r="B63854"/>
      <c r="C63854"/>
    </row>
    <row r="63855" spans="1:3" ht="14.25">
      <c r="A63855"/>
      <c r="B63855"/>
      <c r="C63855"/>
    </row>
    <row r="63856" spans="1:3" ht="14.25">
      <c r="A63856"/>
      <c r="B63856"/>
      <c r="C63856"/>
    </row>
    <row r="63857" spans="1:3" ht="14.25">
      <c r="A63857"/>
      <c r="B63857"/>
      <c r="C63857"/>
    </row>
    <row r="63858" spans="1:3" ht="14.25">
      <c r="A63858"/>
      <c r="B63858"/>
      <c r="C63858"/>
    </row>
    <row r="63859" spans="1:3" ht="14.25">
      <c r="A63859"/>
      <c r="B63859"/>
      <c r="C63859"/>
    </row>
    <row r="63860" spans="1:3" ht="14.25">
      <c r="A63860"/>
      <c r="B63860"/>
      <c r="C63860"/>
    </row>
    <row r="63861" spans="1:3" ht="14.25">
      <c r="A63861"/>
      <c r="B63861"/>
      <c r="C63861"/>
    </row>
    <row r="63862" spans="1:3" ht="14.25">
      <c r="A63862"/>
      <c r="B63862"/>
      <c r="C63862"/>
    </row>
    <row r="63863" spans="1:3" ht="14.25">
      <c r="A63863"/>
      <c r="B63863"/>
      <c r="C63863"/>
    </row>
    <row r="63864" spans="1:3" ht="14.25">
      <c r="A63864"/>
      <c r="B63864"/>
      <c r="C63864"/>
    </row>
    <row r="63865" spans="1:3" ht="14.25">
      <c r="A63865"/>
      <c r="B63865"/>
      <c r="C63865"/>
    </row>
    <row r="63866" spans="1:3" ht="14.25">
      <c r="A63866"/>
      <c r="B63866"/>
      <c r="C63866"/>
    </row>
    <row r="63867" spans="1:3" ht="14.25">
      <c r="A63867"/>
      <c r="B63867"/>
      <c r="C63867"/>
    </row>
    <row r="63868" spans="1:3" ht="14.25">
      <c r="A63868"/>
      <c r="B63868"/>
      <c r="C63868"/>
    </row>
    <row r="63869" spans="1:3" ht="14.25">
      <c r="A63869"/>
      <c r="B63869"/>
      <c r="C63869"/>
    </row>
    <row r="63870" spans="1:3" ht="14.25">
      <c r="A63870"/>
      <c r="B63870"/>
      <c r="C63870"/>
    </row>
    <row r="63871" spans="1:3" ht="14.25">
      <c r="A63871"/>
      <c r="B63871"/>
      <c r="C63871"/>
    </row>
    <row r="63872" spans="1:3" ht="14.25">
      <c r="A63872"/>
      <c r="B63872"/>
      <c r="C63872"/>
    </row>
    <row r="63873" spans="1:3" ht="14.25">
      <c r="A63873"/>
      <c r="B63873"/>
      <c r="C63873"/>
    </row>
    <row r="63874" spans="1:3" ht="14.25">
      <c r="A63874"/>
      <c r="B63874"/>
      <c r="C63874"/>
    </row>
    <row r="63875" spans="1:3" ht="14.25">
      <c r="A63875"/>
      <c r="B63875"/>
      <c r="C63875"/>
    </row>
    <row r="63876" spans="1:3" ht="14.25">
      <c r="A63876"/>
      <c r="B63876"/>
      <c r="C63876"/>
    </row>
    <row r="63877" spans="1:3" ht="14.25">
      <c r="A63877"/>
      <c r="B63877"/>
      <c r="C63877"/>
    </row>
    <row r="63878" spans="1:3" ht="14.25">
      <c r="A63878"/>
      <c r="B63878"/>
      <c r="C63878"/>
    </row>
    <row r="63879" spans="1:3" ht="14.25">
      <c r="A63879"/>
      <c r="B63879"/>
      <c r="C63879"/>
    </row>
    <row r="63880" spans="1:3" ht="14.25">
      <c r="A63880"/>
      <c r="B63880"/>
      <c r="C63880"/>
    </row>
    <row r="63881" spans="1:3" ht="14.25">
      <c r="A63881"/>
      <c r="B63881"/>
      <c r="C63881"/>
    </row>
    <row r="63882" spans="1:3" ht="14.25">
      <c r="A63882"/>
      <c r="B63882"/>
      <c r="C63882"/>
    </row>
    <row r="63883" spans="1:3" ht="14.25">
      <c r="A63883"/>
      <c r="B63883"/>
      <c r="C63883"/>
    </row>
    <row r="63884" spans="1:3" ht="14.25">
      <c r="A63884"/>
      <c r="B63884"/>
      <c r="C63884"/>
    </row>
    <row r="63885" spans="1:3" ht="14.25">
      <c r="A63885"/>
      <c r="B63885"/>
      <c r="C63885"/>
    </row>
    <row r="63886" spans="1:3" ht="14.25">
      <c r="A63886"/>
      <c r="B63886"/>
      <c r="C63886"/>
    </row>
    <row r="63887" spans="1:3" ht="14.25">
      <c r="A63887"/>
      <c r="B63887"/>
      <c r="C63887"/>
    </row>
    <row r="63888" spans="1:3" ht="14.25">
      <c r="A63888"/>
      <c r="B63888"/>
      <c r="C63888"/>
    </row>
    <row r="63889" spans="1:3" ht="14.25">
      <c r="A63889"/>
      <c r="B63889"/>
      <c r="C63889"/>
    </row>
    <row r="63890" spans="1:3" ht="14.25">
      <c r="A63890"/>
      <c r="B63890"/>
      <c r="C63890"/>
    </row>
    <row r="63891" spans="1:3" ht="14.25">
      <c r="A63891"/>
      <c r="B63891"/>
      <c r="C63891"/>
    </row>
    <row r="63892" spans="1:3" ht="14.25">
      <c r="A63892"/>
      <c r="B63892"/>
      <c r="C63892"/>
    </row>
    <row r="63893" spans="1:3" ht="14.25">
      <c r="A63893"/>
      <c r="B63893"/>
      <c r="C63893"/>
    </row>
    <row r="63894" spans="1:3" ht="14.25">
      <c r="A63894"/>
      <c r="B63894"/>
      <c r="C63894"/>
    </row>
    <row r="63895" spans="1:3" ht="14.25">
      <c r="A63895"/>
      <c r="B63895"/>
      <c r="C63895"/>
    </row>
    <row r="63896" spans="1:3" ht="14.25">
      <c r="A63896"/>
      <c r="B63896"/>
      <c r="C63896"/>
    </row>
    <row r="63897" spans="1:3" ht="14.25">
      <c r="A63897"/>
      <c r="B63897"/>
      <c r="C63897"/>
    </row>
    <row r="63898" spans="1:3" ht="14.25">
      <c r="A63898"/>
      <c r="B63898"/>
      <c r="C63898"/>
    </row>
    <row r="63899" spans="1:3" ht="14.25">
      <c r="A63899"/>
      <c r="B63899"/>
      <c r="C63899"/>
    </row>
    <row r="63900" spans="1:3" ht="14.25">
      <c r="A63900"/>
      <c r="B63900"/>
      <c r="C63900"/>
    </row>
    <row r="63901" spans="1:3" ht="14.25">
      <c r="A63901"/>
      <c r="B63901"/>
      <c r="C63901"/>
    </row>
    <row r="63902" spans="1:3" ht="14.25">
      <c r="A63902"/>
      <c r="B63902"/>
      <c r="C63902"/>
    </row>
    <row r="63903" spans="1:3" ht="14.25">
      <c r="A63903"/>
      <c r="B63903"/>
      <c r="C63903"/>
    </row>
    <row r="63904" spans="1:3" ht="14.25">
      <c r="A63904"/>
      <c r="B63904"/>
      <c r="C63904"/>
    </row>
    <row r="63905" spans="1:3" ht="14.25">
      <c r="A63905"/>
      <c r="B63905"/>
      <c r="C63905"/>
    </row>
    <row r="63906" spans="1:3" ht="14.25">
      <c r="A63906"/>
      <c r="B63906"/>
      <c r="C63906"/>
    </row>
    <row r="63907" spans="1:3" ht="14.25">
      <c r="A63907"/>
      <c r="B63907"/>
      <c r="C63907"/>
    </row>
    <row r="63908" spans="1:3" ht="14.25">
      <c r="A63908"/>
      <c r="B63908"/>
      <c r="C63908"/>
    </row>
    <row r="63909" spans="1:3" ht="14.25">
      <c r="A63909"/>
      <c r="B63909"/>
      <c r="C63909"/>
    </row>
    <row r="63910" spans="1:3" ht="14.25">
      <c r="A63910"/>
      <c r="B63910"/>
      <c r="C63910"/>
    </row>
    <row r="63911" spans="1:3" ht="14.25">
      <c r="A63911"/>
      <c r="B63911"/>
      <c r="C63911"/>
    </row>
    <row r="63912" spans="1:3" ht="14.25">
      <c r="A63912"/>
      <c r="B63912"/>
      <c r="C63912"/>
    </row>
    <row r="63913" spans="1:3" ht="14.25">
      <c r="A63913"/>
      <c r="B63913"/>
      <c r="C63913"/>
    </row>
    <row r="63914" spans="1:3" ht="14.25">
      <c r="A63914"/>
      <c r="B63914"/>
      <c r="C63914"/>
    </row>
    <row r="63915" spans="1:3" ht="14.25">
      <c r="A63915"/>
      <c r="B63915"/>
      <c r="C63915"/>
    </row>
    <row r="63916" spans="1:3" ht="14.25">
      <c r="A63916"/>
      <c r="B63916"/>
      <c r="C63916"/>
    </row>
    <row r="63917" spans="1:3" ht="14.25">
      <c r="A63917"/>
      <c r="B63917"/>
      <c r="C63917"/>
    </row>
    <row r="63918" spans="1:3" ht="14.25">
      <c r="A63918"/>
      <c r="B63918"/>
      <c r="C63918"/>
    </row>
    <row r="63919" spans="1:3" ht="14.25">
      <c r="A63919"/>
      <c r="B63919"/>
      <c r="C63919"/>
    </row>
    <row r="63920" spans="1:3" ht="14.25">
      <c r="A63920"/>
      <c r="B63920"/>
      <c r="C63920"/>
    </row>
    <row r="63921" spans="1:3" ht="14.25">
      <c r="A63921"/>
      <c r="B63921"/>
      <c r="C63921"/>
    </row>
    <row r="63922" spans="1:3" ht="14.25">
      <c r="A63922"/>
      <c r="B63922"/>
      <c r="C63922"/>
    </row>
    <row r="63923" spans="1:3" ht="14.25">
      <c r="A63923"/>
      <c r="B63923"/>
      <c r="C63923"/>
    </row>
    <row r="63924" spans="1:3" ht="14.25">
      <c r="A63924"/>
      <c r="B63924"/>
      <c r="C63924"/>
    </row>
    <row r="63925" spans="1:3" ht="14.25">
      <c r="A63925"/>
      <c r="B63925"/>
      <c r="C63925"/>
    </row>
    <row r="63926" spans="1:3" ht="14.25">
      <c r="A63926"/>
      <c r="B63926"/>
      <c r="C63926"/>
    </row>
    <row r="63927" spans="1:3" ht="14.25">
      <c r="A63927"/>
      <c r="B63927"/>
      <c r="C63927"/>
    </row>
    <row r="63928" spans="1:3" ht="14.25">
      <c r="A63928"/>
      <c r="B63928"/>
      <c r="C63928"/>
    </row>
    <row r="63929" spans="1:3" ht="14.25">
      <c r="A63929"/>
      <c r="B63929"/>
      <c r="C63929"/>
    </row>
    <row r="63930" spans="1:3" ht="14.25">
      <c r="A63930"/>
      <c r="B63930"/>
      <c r="C63930"/>
    </row>
    <row r="63931" spans="1:3" ht="14.25">
      <c r="A63931"/>
      <c r="B63931"/>
      <c r="C63931"/>
    </row>
    <row r="63932" spans="1:3" ht="14.25">
      <c r="A63932"/>
      <c r="B63932"/>
      <c r="C63932"/>
    </row>
    <row r="63933" spans="1:3" ht="14.25">
      <c r="A63933"/>
      <c r="B63933"/>
      <c r="C63933"/>
    </row>
    <row r="63934" spans="1:3" ht="14.25">
      <c r="A63934"/>
      <c r="B63934"/>
      <c r="C63934"/>
    </row>
    <row r="63935" spans="1:3" ht="14.25">
      <c r="A63935"/>
      <c r="B63935"/>
      <c r="C63935"/>
    </row>
    <row r="63936" spans="1:3" ht="14.25">
      <c r="A63936"/>
      <c r="B63936"/>
      <c r="C63936"/>
    </row>
    <row r="63937" spans="1:3" ht="14.25">
      <c r="A63937"/>
      <c r="B63937"/>
      <c r="C63937"/>
    </row>
    <row r="63938" spans="1:3" ht="14.25">
      <c r="A63938"/>
      <c r="B63938"/>
      <c r="C63938"/>
    </row>
    <row r="63939" spans="1:3" ht="14.25">
      <c r="A63939"/>
      <c r="B63939"/>
      <c r="C63939"/>
    </row>
    <row r="63940" spans="1:3" ht="14.25">
      <c r="A63940"/>
      <c r="B63940"/>
      <c r="C63940"/>
    </row>
    <row r="63941" spans="1:3" ht="14.25">
      <c r="A63941"/>
      <c r="B63941"/>
      <c r="C63941"/>
    </row>
    <row r="63942" spans="1:3" ht="14.25">
      <c r="A63942"/>
      <c r="B63942"/>
      <c r="C63942"/>
    </row>
    <row r="63943" spans="1:3" ht="14.25">
      <c r="A63943"/>
      <c r="B63943"/>
      <c r="C63943"/>
    </row>
    <row r="63944" spans="1:3" ht="14.25">
      <c r="A63944"/>
      <c r="B63944"/>
      <c r="C63944"/>
    </row>
    <row r="63945" spans="1:3" ht="14.25">
      <c r="A63945"/>
      <c r="B63945"/>
      <c r="C63945"/>
    </row>
    <row r="63946" spans="1:3" ht="14.25">
      <c r="A63946"/>
      <c r="B63946"/>
      <c r="C63946"/>
    </row>
    <row r="63947" spans="1:3" ht="14.25">
      <c r="A63947"/>
      <c r="B63947"/>
      <c r="C63947"/>
    </row>
    <row r="63948" spans="1:3" ht="14.25">
      <c r="A63948"/>
      <c r="B63948"/>
      <c r="C63948"/>
    </row>
    <row r="63949" spans="1:3" ht="14.25">
      <c r="A63949"/>
      <c r="B63949"/>
      <c r="C63949"/>
    </row>
    <row r="63950" spans="1:3" ht="14.25">
      <c r="A63950"/>
      <c r="B63950"/>
      <c r="C63950"/>
    </row>
    <row r="63951" spans="1:3" ht="14.25">
      <c r="A63951"/>
      <c r="B63951"/>
      <c r="C63951"/>
    </row>
    <row r="63952" spans="1:3" ht="14.25">
      <c r="A63952"/>
      <c r="B63952"/>
      <c r="C63952"/>
    </row>
    <row r="63953" spans="1:3" ht="14.25">
      <c r="A63953"/>
      <c r="B63953"/>
      <c r="C63953"/>
    </row>
    <row r="63954" spans="1:3" ht="14.25">
      <c r="A63954"/>
      <c r="B63954"/>
      <c r="C63954"/>
    </row>
    <row r="63955" spans="1:3" ht="14.25">
      <c r="A63955"/>
      <c r="B63955"/>
      <c r="C63955"/>
    </row>
    <row r="63956" spans="1:3" ht="14.25">
      <c r="A63956"/>
      <c r="B63956"/>
      <c r="C63956"/>
    </row>
    <row r="63957" spans="1:3" ht="14.25">
      <c r="A63957"/>
      <c r="B63957"/>
      <c r="C63957"/>
    </row>
    <row r="63958" spans="1:3" ht="14.25">
      <c r="A63958"/>
      <c r="B63958"/>
      <c r="C63958"/>
    </row>
    <row r="63959" spans="1:3" ht="14.25">
      <c r="A63959"/>
      <c r="B63959"/>
      <c r="C63959"/>
    </row>
    <row r="63960" spans="1:3" ht="14.25">
      <c r="A63960"/>
      <c r="B63960"/>
      <c r="C63960"/>
    </row>
    <row r="63961" spans="1:3" ht="14.25">
      <c r="A63961"/>
      <c r="B63961"/>
      <c r="C63961"/>
    </row>
    <row r="63962" spans="1:3" ht="14.25">
      <c r="A63962"/>
      <c r="B63962"/>
      <c r="C63962"/>
    </row>
    <row r="63963" spans="1:3" ht="14.25">
      <c r="A63963"/>
      <c r="B63963"/>
      <c r="C63963"/>
    </row>
    <row r="63964" spans="1:3" ht="14.25">
      <c r="A63964"/>
      <c r="B63964"/>
      <c r="C63964"/>
    </row>
    <row r="63965" spans="1:3" ht="14.25">
      <c r="A63965"/>
      <c r="B63965"/>
      <c r="C63965"/>
    </row>
    <row r="63966" spans="1:3" ht="14.25">
      <c r="A63966"/>
      <c r="B63966"/>
      <c r="C63966"/>
    </row>
    <row r="63967" spans="1:3" ht="14.25">
      <c r="A63967"/>
      <c r="B63967"/>
      <c r="C63967"/>
    </row>
    <row r="63968" spans="1:3" ht="14.25">
      <c r="A63968"/>
      <c r="B63968"/>
      <c r="C63968"/>
    </row>
    <row r="63969" spans="1:3" ht="14.25">
      <c r="A63969"/>
      <c r="B63969"/>
      <c r="C63969"/>
    </row>
    <row r="63970" spans="1:3" ht="14.25">
      <c r="A63970"/>
      <c r="B63970"/>
      <c r="C63970"/>
    </row>
    <row r="63971" spans="1:3" ht="14.25">
      <c r="A63971"/>
      <c r="B63971"/>
      <c r="C63971"/>
    </row>
    <row r="63972" spans="1:3" ht="14.25">
      <c r="A63972"/>
      <c r="B63972"/>
      <c r="C63972"/>
    </row>
    <row r="63973" spans="1:3" ht="14.25">
      <c r="A63973"/>
      <c r="B63973"/>
      <c r="C63973"/>
    </row>
    <row r="63974" spans="1:3" ht="14.25">
      <c r="A63974"/>
      <c r="B63974"/>
      <c r="C63974"/>
    </row>
    <row r="63975" spans="1:3" ht="14.25">
      <c r="A63975"/>
      <c r="B63975"/>
      <c r="C63975"/>
    </row>
    <row r="63976" spans="1:3" ht="14.25">
      <c r="A63976"/>
      <c r="B63976"/>
      <c r="C63976"/>
    </row>
    <row r="63977" spans="1:3" ht="14.25">
      <c r="A63977"/>
      <c r="B63977"/>
      <c r="C63977"/>
    </row>
    <row r="63978" spans="1:3" ht="14.25">
      <c r="A63978"/>
      <c r="B63978"/>
      <c r="C63978"/>
    </row>
    <row r="63979" spans="1:3" ht="14.25">
      <c r="A63979"/>
      <c r="B63979"/>
      <c r="C63979"/>
    </row>
    <row r="63980" spans="1:3" ht="14.25">
      <c r="A63980"/>
      <c r="B63980"/>
      <c r="C63980"/>
    </row>
    <row r="63981" spans="1:3" ht="14.25">
      <c r="A63981"/>
      <c r="B63981"/>
      <c r="C63981"/>
    </row>
    <row r="63982" spans="1:3" ht="14.25">
      <c r="A63982"/>
      <c r="B63982"/>
      <c r="C63982"/>
    </row>
    <row r="63983" spans="1:3" ht="14.25">
      <c r="A63983"/>
      <c r="B63983"/>
      <c r="C63983"/>
    </row>
    <row r="63984" spans="1:3" ht="14.25">
      <c r="A63984"/>
      <c r="B63984"/>
      <c r="C63984"/>
    </row>
    <row r="63985" spans="1:3" ht="14.25">
      <c r="A63985"/>
      <c r="B63985"/>
      <c r="C63985"/>
    </row>
    <row r="63986" spans="1:3" ht="14.25">
      <c r="A63986"/>
      <c r="B63986"/>
      <c r="C63986"/>
    </row>
    <row r="63987" spans="1:3" ht="14.25">
      <c r="A63987"/>
      <c r="B63987"/>
      <c r="C63987"/>
    </row>
    <row r="63988" spans="1:3" ht="14.25">
      <c r="A63988"/>
      <c r="B63988"/>
      <c r="C63988"/>
    </row>
    <row r="63989" spans="1:3" ht="14.25">
      <c r="A63989"/>
      <c r="B63989"/>
      <c r="C63989"/>
    </row>
    <row r="63990" spans="1:3" ht="14.25">
      <c r="A63990"/>
      <c r="B63990"/>
      <c r="C63990"/>
    </row>
    <row r="63991" spans="1:3" ht="14.25">
      <c r="A63991"/>
      <c r="B63991"/>
      <c r="C63991"/>
    </row>
    <row r="63992" spans="1:3" ht="14.25">
      <c r="A63992"/>
      <c r="B63992"/>
      <c r="C63992"/>
    </row>
    <row r="63993" spans="1:3" ht="14.25">
      <c r="A63993"/>
      <c r="B63993"/>
      <c r="C63993"/>
    </row>
    <row r="63994" spans="1:3" ht="14.25">
      <c r="A63994"/>
      <c r="B63994"/>
      <c r="C63994"/>
    </row>
    <row r="63995" spans="1:3" ht="14.25">
      <c r="A63995"/>
      <c r="B63995"/>
      <c r="C63995"/>
    </row>
    <row r="63996" spans="1:3" ht="14.25">
      <c r="A63996"/>
      <c r="B63996"/>
      <c r="C63996"/>
    </row>
    <row r="63997" spans="1:3" ht="14.25">
      <c r="A63997"/>
      <c r="B63997"/>
      <c r="C63997"/>
    </row>
    <row r="63998" spans="1:3" ht="14.25">
      <c r="A63998"/>
      <c r="B63998"/>
      <c r="C63998"/>
    </row>
    <row r="63999" spans="1:3" ht="14.25">
      <c r="A63999"/>
      <c r="B63999"/>
      <c r="C63999"/>
    </row>
    <row r="64000" spans="1:3" ht="14.25">
      <c r="A64000"/>
      <c r="B64000"/>
      <c r="C64000"/>
    </row>
    <row r="64001" spans="1:3" ht="14.25">
      <c r="A64001"/>
      <c r="B64001"/>
      <c r="C64001"/>
    </row>
    <row r="64002" spans="1:3" ht="14.25">
      <c r="A64002"/>
      <c r="B64002"/>
      <c r="C64002"/>
    </row>
    <row r="64003" spans="1:3" ht="14.25">
      <c r="A64003"/>
      <c r="B64003"/>
      <c r="C64003"/>
    </row>
    <row r="64004" spans="1:3" ht="14.25">
      <c r="A64004"/>
      <c r="B64004"/>
      <c r="C64004"/>
    </row>
    <row r="64005" spans="1:3" ht="14.25">
      <c r="A64005"/>
      <c r="B64005"/>
      <c r="C64005"/>
    </row>
    <row r="64006" spans="1:3" ht="14.25">
      <c r="A64006"/>
      <c r="B64006"/>
      <c r="C64006"/>
    </row>
    <row r="64007" spans="1:3" ht="14.25">
      <c r="A64007"/>
      <c r="B64007"/>
      <c r="C64007"/>
    </row>
    <row r="64008" spans="1:3" ht="14.25">
      <c r="A64008"/>
      <c r="B64008"/>
      <c r="C64008"/>
    </row>
    <row r="64009" spans="1:3" ht="14.25">
      <c r="A64009"/>
      <c r="B64009"/>
      <c r="C64009"/>
    </row>
    <row r="64010" spans="1:3" ht="14.25">
      <c r="A64010"/>
      <c r="B64010"/>
      <c r="C64010"/>
    </row>
    <row r="64011" spans="1:3" ht="14.25">
      <c r="A64011"/>
      <c r="B64011"/>
      <c r="C64011"/>
    </row>
    <row r="64012" spans="1:3" ht="14.25">
      <c r="A64012"/>
      <c r="B64012"/>
      <c r="C64012"/>
    </row>
    <row r="64013" spans="1:3" ht="14.25">
      <c r="A64013"/>
      <c r="B64013"/>
      <c r="C64013"/>
    </row>
    <row r="64014" spans="1:3" ht="14.25">
      <c r="A64014"/>
      <c r="B64014"/>
      <c r="C64014"/>
    </row>
    <row r="64015" spans="1:3" ht="14.25">
      <c r="A64015"/>
      <c r="B64015"/>
      <c r="C64015"/>
    </row>
    <row r="64016" spans="1:3" ht="14.25">
      <c r="A64016"/>
      <c r="B64016"/>
      <c r="C64016"/>
    </row>
    <row r="64017" spans="1:3" ht="14.25">
      <c r="A64017"/>
      <c r="B64017"/>
      <c r="C64017"/>
    </row>
    <row r="64018" spans="1:3" ht="14.25">
      <c r="A64018"/>
      <c r="B64018"/>
      <c r="C64018"/>
    </row>
    <row r="64019" spans="1:3" ht="14.25">
      <c r="A64019"/>
      <c r="B64019"/>
      <c r="C64019"/>
    </row>
    <row r="64020" spans="1:3" ht="14.25">
      <c r="A64020"/>
      <c r="B64020"/>
      <c r="C64020"/>
    </row>
    <row r="64021" spans="1:3" ht="14.25">
      <c r="A64021"/>
      <c r="B64021"/>
      <c r="C64021"/>
    </row>
    <row r="64022" spans="1:3" ht="14.25">
      <c r="A64022"/>
      <c r="B64022"/>
      <c r="C64022"/>
    </row>
    <row r="64023" spans="1:3" ht="14.25">
      <c r="A64023"/>
      <c r="B64023"/>
      <c r="C64023"/>
    </row>
    <row r="64024" spans="1:3" ht="14.25">
      <c r="A64024"/>
      <c r="B64024"/>
      <c r="C64024"/>
    </row>
    <row r="64025" spans="1:3" ht="14.25">
      <c r="A64025"/>
      <c r="B64025"/>
      <c r="C64025"/>
    </row>
    <row r="64026" spans="1:3" ht="14.25">
      <c r="A64026"/>
      <c r="B64026"/>
      <c r="C64026"/>
    </row>
    <row r="64027" spans="1:3" ht="14.25">
      <c r="A64027"/>
      <c r="B64027"/>
      <c r="C64027"/>
    </row>
    <row r="64028" spans="1:3" ht="14.25">
      <c r="A64028"/>
      <c r="B64028"/>
      <c r="C64028"/>
    </row>
    <row r="64029" spans="1:3" ht="14.25">
      <c r="A64029"/>
      <c r="B64029"/>
      <c r="C64029"/>
    </row>
    <row r="64030" spans="1:3" ht="14.25">
      <c r="A64030"/>
      <c r="B64030"/>
      <c r="C64030"/>
    </row>
    <row r="64031" spans="1:3" ht="14.25">
      <c r="A64031"/>
      <c r="B64031"/>
      <c r="C64031"/>
    </row>
    <row r="64032" spans="1:3" ht="14.25">
      <c r="A64032"/>
      <c r="B64032"/>
      <c r="C64032"/>
    </row>
    <row r="64033" spans="1:3" ht="14.25">
      <c r="A64033"/>
      <c r="B64033"/>
      <c r="C64033"/>
    </row>
    <row r="64034" spans="1:3" ht="14.25">
      <c r="A64034"/>
      <c r="B64034"/>
      <c r="C64034"/>
    </row>
    <row r="64035" spans="1:3" ht="14.25">
      <c r="A64035"/>
      <c r="B64035"/>
      <c r="C64035"/>
    </row>
    <row r="64036" spans="1:3" ht="14.25">
      <c r="A64036"/>
      <c r="B64036"/>
      <c r="C64036"/>
    </row>
    <row r="64037" spans="1:3" ht="14.25">
      <c r="A64037"/>
      <c r="B64037"/>
      <c r="C64037"/>
    </row>
    <row r="64038" spans="1:3" ht="14.25">
      <c r="A64038"/>
      <c r="B64038"/>
      <c r="C64038"/>
    </row>
    <row r="64039" spans="1:3" ht="14.25">
      <c r="A64039"/>
      <c r="B64039"/>
      <c r="C64039"/>
    </row>
    <row r="64040" spans="1:3" ht="14.25">
      <c r="A64040"/>
      <c r="B64040"/>
      <c r="C64040"/>
    </row>
    <row r="64041" spans="1:3" ht="14.25">
      <c r="A64041"/>
      <c r="B64041"/>
      <c r="C64041"/>
    </row>
    <row r="64042" spans="1:3" ht="14.25">
      <c r="A64042"/>
      <c r="B64042"/>
      <c r="C64042"/>
    </row>
    <row r="64043" spans="1:3" ht="14.25">
      <c r="A64043"/>
      <c r="B64043"/>
      <c r="C64043"/>
    </row>
    <row r="64044" spans="1:3" ht="14.25">
      <c r="A64044"/>
      <c r="B64044"/>
      <c r="C64044"/>
    </row>
    <row r="64045" spans="1:3" ht="14.25">
      <c r="A64045"/>
      <c r="B64045"/>
      <c r="C64045"/>
    </row>
    <row r="64046" spans="1:3" ht="14.25">
      <c r="A64046"/>
      <c r="B64046"/>
      <c r="C64046"/>
    </row>
    <row r="64047" spans="1:3" ht="14.25">
      <c r="A64047"/>
      <c r="B64047"/>
      <c r="C64047"/>
    </row>
    <row r="64048" spans="1:3" ht="14.25">
      <c r="A64048"/>
      <c r="B64048"/>
      <c r="C64048"/>
    </row>
    <row r="64049" spans="1:3" ht="14.25">
      <c r="A64049"/>
      <c r="B64049"/>
      <c r="C64049"/>
    </row>
    <row r="64050" spans="1:3" ht="14.25">
      <c r="A64050"/>
      <c r="B64050"/>
      <c r="C64050"/>
    </row>
    <row r="64051" spans="1:3" ht="14.25">
      <c r="A64051"/>
      <c r="B64051"/>
      <c r="C64051"/>
    </row>
    <row r="64052" spans="1:3" ht="14.25">
      <c r="A64052"/>
      <c r="B64052"/>
      <c r="C64052"/>
    </row>
    <row r="64053" spans="1:3" ht="14.25">
      <c r="A64053"/>
      <c r="B64053"/>
      <c r="C64053"/>
    </row>
    <row r="64054" spans="1:3" ht="14.25">
      <c r="A64054"/>
      <c r="B64054"/>
      <c r="C64054"/>
    </row>
    <row r="64055" spans="1:3" ht="14.25">
      <c r="A64055"/>
      <c r="B64055"/>
      <c r="C64055"/>
    </row>
    <row r="64056" spans="1:3" ht="14.25">
      <c r="A64056"/>
      <c r="B64056"/>
      <c r="C64056"/>
    </row>
    <row r="64057" spans="1:3" ht="14.25">
      <c r="A64057"/>
      <c r="B64057"/>
      <c r="C64057"/>
    </row>
    <row r="64058" spans="1:3" ht="14.25">
      <c r="A64058"/>
      <c r="B64058"/>
      <c r="C64058"/>
    </row>
    <row r="64059" spans="1:3" ht="14.25">
      <c r="A64059"/>
      <c r="B64059"/>
      <c r="C64059"/>
    </row>
    <row r="64060" spans="1:3" ht="14.25">
      <c r="A64060"/>
      <c r="B64060"/>
      <c r="C64060"/>
    </row>
    <row r="64061" spans="1:3" ht="14.25">
      <c r="A64061"/>
      <c r="B64061"/>
      <c r="C64061"/>
    </row>
    <row r="64062" spans="1:3" ht="14.25">
      <c r="A64062"/>
      <c r="B64062"/>
      <c r="C64062"/>
    </row>
    <row r="64063" spans="1:3" ht="14.25">
      <c r="A64063"/>
      <c r="B64063"/>
      <c r="C64063"/>
    </row>
    <row r="64064" spans="1:3" ht="14.25">
      <c r="A64064"/>
      <c r="B64064"/>
      <c r="C64064"/>
    </row>
    <row r="64065" spans="1:3" ht="14.25">
      <c r="A64065"/>
      <c r="B64065"/>
      <c r="C64065"/>
    </row>
    <row r="64066" spans="1:3" ht="14.25">
      <c r="A64066"/>
      <c r="B64066"/>
      <c r="C64066"/>
    </row>
    <row r="64067" spans="1:3" ht="14.25">
      <c r="A64067"/>
      <c r="B64067"/>
      <c r="C64067"/>
    </row>
    <row r="64068" spans="1:3" ht="14.25">
      <c r="A64068"/>
      <c r="B64068"/>
      <c r="C64068"/>
    </row>
    <row r="64069" spans="1:3" ht="14.25">
      <c r="A64069"/>
      <c r="B64069"/>
      <c r="C64069"/>
    </row>
    <row r="64070" spans="1:3" ht="14.25">
      <c r="A64070"/>
      <c r="B64070"/>
      <c r="C64070"/>
    </row>
    <row r="64071" spans="1:3" ht="14.25">
      <c r="A64071"/>
      <c r="B64071"/>
      <c r="C64071"/>
    </row>
    <row r="64072" spans="1:3" ht="14.25">
      <c r="A64072"/>
      <c r="B64072"/>
      <c r="C64072"/>
    </row>
    <row r="64073" spans="1:3" ht="14.25">
      <c r="A64073"/>
      <c r="B64073"/>
      <c r="C64073"/>
    </row>
    <row r="64074" spans="1:3" ht="14.25">
      <c r="A64074"/>
      <c r="B64074"/>
      <c r="C64074"/>
    </row>
    <row r="64075" spans="1:3" ht="14.25">
      <c r="A64075"/>
      <c r="B64075"/>
      <c r="C64075"/>
    </row>
    <row r="64076" spans="1:3" ht="14.25">
      <c r="A64076"/>
      <c r="B64076"/>
      <c r="C64076"/>
    </row>
    <row r="64077" spans="1:3" ht="14.25">
      <c r="A64077"/>
      <c r="B64077"/>
      <c r="C64077"/>
    </row>
    <row r="64078" spans="1:3" ht="14.25">
      <c r="A64078"/>
      <c r="B64078"/>
      <c r="C64078"/>
    </row>
    <row r="64079" spans="1:3" ht="14.25">
      <c r="A64079"/>
      <c r="B64079"/>
      <c r="C64079"/>
    </row>
    <row r="64080" spans="1:3" ht="14.25">
      <c r="A64080"/>
      <c r="B64080"/>
      <c r="C64080"/>
    </row>
    <row r="64081" spans="1:3" ht="14.25">
      <c r="A64081"/>
      <c r="B64081"/>
      <c r="C64081"/>
    </row>
    <row r="64082" spans="1:3" ht="14.25">
      <c r="A64082"/>
      <c r="B64082"/>
      <c r="C64082"/>
    </row>
    <row r="64083" spans="1:3" ht="14.25">
      <c r="A64083"/>
      <c r="B64083"/>
      <c r="C64083"/>
    </row>
    <row r="64084" spans="1:3" ht="14.25">
      <c r="A64084"/>
      <c r="B64084"/>
      <c r="C64084"/>
    </row>
    <row r="64085" spans="1:3" ht="14.25">
      <c r="A64085"/>
      <c r="B64085"/>
      <c r="C64085"/>
    </row>
    <row r="64086" spans="1:3" ht="14.25">
      <c r="A64086"/>
      <c r="B64086"/>
      <c r="C64086"/>
    </row>
    <row r="64087" spans="1:3" ht="14.25">
      <c r="A64087"/>
      <c r="B64087"/>
      <c r="C64087"/>
    </row>
    <row r="64088" spans="1:3" ht="14.25">
      <c r="A64088"/>
      <c r="B64088"/>
      <c r="C64088"/>
    </row>
    <row r="64089" spans="1:3" ht="14.25">
      <c r="A64089"/>
      <c r="B64089"/>
      <c r="C64089"/>
    </row>
    <row r="64090" spans="1:3" ht="14.25">
      <c r="A64090"/>
      <c r="B64090"/>
      <c r="C64090"/>
    </row>
    <row r="64091" spans="1:3" ht="14.25">
      <c r="A64091"/>
      <c r="B64091"/>
      <c r="C64091"/>
    </row>
    <row r="64092" spans="1:3" ht="14.25">
      <c r="A64092"/>
      <c r="B64092"/>
      <c r="C64092"/>
    </row>
    <row r="64093" spans="1:3" ht="14.25">
      <c r="A64093"/>
      <c r="B64093"/>
      <c r="C64093"/>
    </row>
    <row r="64094" spans="1:3" ht="14.25">
      <c r="A64094"/>
      <c r="B64094"/>
      <c r="C64094"/>
    </row>
    <row r="64095" spans="1:3" ht="14.25">
      <c r="A64095"/>
      <c r="B64095"/>
      <c r="C64095"/>
    </row>
    <row r="64096" spans="1:3" ht="14.25">
      <c r="A64096"/>
      <c r="B64096"/>
      <c r="C64096"/>
    </row>
    <row r="64097" spans="1:3" ht="14.25">
      <c r="A64097"/>
      <c r="B64097"/>
      <c r="C64097"/>
    </row>
    <row r="64098" spans="1:3" ht="14.25">
      <c r="A64098"/>
      <c r="B64098"/>
      <c r="C64098"/>
    </row>
    <row r="64099" spans="1:3" ht="14.25">
      <c r="A64099"/>
      <c r="B64099"/>
      <c r="C64099"/>
    </row>
    <row r="64100" spans="1:3" ht="14.25">
      <c r="A64100"/>
      <c r="B64100"/>
      <c r="C64100"/>
    </row>
    <row r="64101" spans="1:3" ht="14.25">
      <c r="A64101"/>
      <c r="B64101"/>
      <c r="C64101"/>
    </row>
    <row r="64102" spans="1:3" ht="14.25">
      <c r="A64102"/>
      <c r="B64102"/>
      <c r="C64102"/>
    </row>
    <row r="64103" spans="1:3" ht="14.25">
      <c r="A64103"/>
      <c r="B64103"/>
      <c r="C64103"/>
    </row>
    <row r="64104" spans="1:3" ht="14.25">
      <c r="A64104"/>
      <c r="B64104"/>
      <c r="C64104"/>
    </row>
    <row r="64105" spans="1:3" ht="14.25">
      <c r="A64105"/>
      <c r="B64105"/>
      <c r="C64105"/>
    </row>
    <row r="64106" spans="1:3" ht="14.25">
      <c r="A64106"/>
      <c r="B64106"/>
      <c r="C64106"/>
    </row>
    <row r="64107" spans="1:3" ht="14.25">
      <c r="A64107"/>
      <c r="B64107"/>
      <c r="C64107"/>
    </row>
    <row r="64108" spans="1:3" ht="14.25">
      <c r="A64108"/>
      <c r="B64108"/>
      <c r="C64108"/>
    </row>
    <row r="64109" spans="1:3" ht="14.25">
      <c r="A64109"/>
      <c r="B64109"/>
      <c r="C64109"/>
    </row>
    <row r="64110" spans="1:3" ht="14.25">
      <c r="A64110"/>
      <c r="B64110"/>
      <c r="C64110"/>
    </row>
    <row r="64111" spans="1:3" ht="14.25">
      <c r="A64111"/>
      <c r="B64111"/>
      <c r="C64111"/>
    </row>
    <row r="64112" spans="1:3" ht="14.25">
      <c r="A64112"/>
      <c r="B64112"/>
      <c r="C64112"/>
    </row>
    <row r="64113" spans="1:3" ht="14.25">
      <c r="A64113"/>
      <c r="B64113"/>
      <c r="C64113"/>
    </row>
    <row r="64114" spans="1:3" ht="14.25">
      <c r="A64114"/>
      <c r="B64114"/>
      <c r="C64114"/>
    </row>
    <row r="64115" spans="1:3" ht="14.25">
      <c r="A64115"/>
      <c r="B64115"/>
      <c r="C64115"/>
    </row>
    <row r="64116" spans="1:3" ht="14.25">
      <c r="A64116"/>
      <c r="B64116"/>
      <c r="C64116"/>
    </row>
    <row r="64117" spans="1:3" ht="14.25">
      <c r="A64117"/>
      <c r="B64117"/>
      <c r="C64117"/>
    </row>
    <row r="64118" spans="1:3" ht="14.25">
      <c r="A64118"/>
      <c r="B64118"/>
      <c r="C64118"/>
    </row>
    <row r="64119" spans="1:3" ht="14.25">
      <c r="A64119"/>
      <c r="B64119"/>
      <c r="C64119"/>
    </row>
    <row r="64120" spans="1:3" ht="14.25">
      <c r="A64120"/>
      <c r="B64120"/>
      <c r="C64120"/>
    </row>
    <row r="64121" spans="1:3" ht="14.25">
      <c r="A64121"/>
      <c r="B64121"/>
      <c r="C64121"/>
    </row>
    <row r="64122" spans="1:3" ht="14.25">
      <c r="A64122"/>
      <c r="B64122"/>
      <c r="C64122"/>
    </row>
    <row r="64123" spans="1:3" ht="14.25">
      <c r="A64123"/>
      <c r="B64123"/>
      <c r="C64123"/>
    </row>
    <row r="64124" spans="1:3" ht="14.25">
      <c r="A64124"/>
      <c r="B64124"/>
      <c r="C64124"/>
    </row>
    <row r="64125" spans="1:3" ht="14.25">
      <c r="A64125"/>
      <c r="B64125"/>
      <c r="C64125"/>
    </row>
    <row r="64126" spans="1:3" ht="14.25">
      <c r="A64126"/>
      <c r="B64126"/>
      <c r="C64126"/>
    </row>
    <row r="64127" spans="1:3" ht="14.25">
      <c r="A64127"/>
      <c r="B64127"/>
      <c r="C64127"/>
    </row>
    <row r="64128" spans="1:3" ht="14.25">
      <c r="A64128"/>
      <c r="B64128"/>
      <c r="C64128"/>
    </row>
    <row r="64129" spans="1:3" ht="14.25">
      <c r="A64129"/>
      <c r="B64129"/>
      <c r="C64129"/>
    </row>
    <row r="64130" spans="1:3" ht="14.25">
      <c r="A64130"/>
      <c r="B64130"/>
      <c r="C64130"/>
    </row>
    <row r="64131" spans="1:3" ht="14.25">
      <c r="A64131"/>
      <c r="B64131"/>
      <c r="C64131"/>
    </row>
    <row r="64132" spans="1:3" ht="14.25">
      <c r="A64132"/>
      <c r="B64132"/>
      <c r="C64132"/>
    </row>
    <row r="64133" spans="1:3" ht="14.25">
      <c r="A64133"/>
      <c r="B64133"/>
      <c r="C64133"/>
    </row>
    <row r="64134" spans="1:3" ht="14.25">
      <c r="A64134"/>
      <c r="B64134"/>
      <c r="C64134"/>
    </row>
    <row r="64135" spans="1:3" ht="14.25">
      <c r="A64135"/>
      <c r="B64135"/>
      <c r="C64135"/>
    </row>
    <row r="64136" spans="1:3" ht="14.25">
      <c r="A64136"/>
      <c r="B64136"/>
      <c r="C64136"/>
    </row>
    <row r="64137" spans="1:3" ht="14.25">
      <c r="A64137"/>
      <c r="B64137"/>
      <c r="C64137"/>
    </row>
    <row r="64138" spans="1:3" ht="14.25">
      <c r="A64138"/>
      <c r="B64138"/>
      <c r="C64138"/>
    </row>
    <row r="64139" spans="1:3" ht="14.25">
      <c r="A64139"/>
      <c r="B64139"/>
      <c r="C64139"/>
    </row>
    <row r="64140" spans="1:3" ht="14.25">
      <c r="A64140"/>
      <c r="B64140"/>
      <c r="C64140"/>
    </row>
    <row r="64141" spans="1:3" ht="14.25">
      <c r="A64141"/>
      <c r="B64141"/>
      <c r="C64141"/>
    </row>
    <row r="64142" spans="1:3" ht="14.25">
      <c r="A64142"/>
      <c r="B64142"/>
      <c r="C64142"/>
    </row>
    <row r="64143" spans="1:3" ht="14.25">
      <c r="A64143"/>
      <c r="B64143"/>
      <c r="C64143"/>
    </row>
    <row r="64144" spans="1:3" ht="14.25">
      <c r="A64144"/>
      <c r="B64144"/>
      <c r="C64144"/>
    </row>
    <row r="64145" spans="1:3" ht="14.25">
      <c r="A64145"/>
      <c r="B64145"/>
      <c r="C64145"/>
    </row>
    <row r="64146" spans="1:3" ht="14.25">
      <c r="A64146"/>
      <c r="B64146"/>
      <c r="C64146"/>
    </row>
    <row r="64147" spans="1:3" ht="14.25">
      <c r="A64147"/>
      <c r="B64147"/>
      <c r="C64147"/>
    </row>
    <row r="64148" spans="1:3" ht="14.25">
      <c r="A64148"/>
      <c r="B64148"/>
      <c r="C64148"/>
    </row>
    <row r="64149" spans="1:3" ht="14.25">
      <c r="A64149"/>
      <c r="B64149"/>
      <c r="C64149"/>
    </row>
    <row r="64150" spans="1:3" ht="14.25">
      <c r="A64150"/>
      <c r="B64150"/>
      <c r="C64150"/>
    </row>
    <row r="64151" spans="1:3" ht="14.25">
      <c r="A64151"/>
      <c r="B64151"/>
      <c r="C64151"/>
    </row>
    <row r="64152" spans="1:3" ht="14.25">
      <c r="A64152"/>
      <c r="B64152"/>
      <c r="C64152"/>
    </row>
    <row r="64153" spans="1:3" ht="14.25">
      <c r="A64153"/>
      <c r="B64153"/>
      <c r="C64153"/>
    </row>
    <row r="64154" spans="1:3" ht="14.25">
      <c r="A64154"/>
      <c r="B64154"/>
      <c r="C64154"/>
    </row>
    <row r="64155" spans="1:3" ht="14.25">
      <c r="A64155"/>
      <c r="B64155"/>
      <c r="C64155"/>
    </row>
    <row r="64156" spans="1:3" ht="14.25">
      <c r="A64156"/>
      <c r="B64156"/>
      <c r="C64156"/>
    </row>
    <row r="64157" spans="1:3" ht="14.25">
      <c r="A64157"/>
      <c r="B64157"/>
      <c r="C64157"/>
    </row>
    <row r="64158" spans="1:3" ht="14.25">
      <c r="A64158"/>
      <c r="B64158"/>
      <c r="C64158"/>
    </row>
    <row r="64159" spans="1:3" ht="14.25">
      <c r="A64159"/>
      <c r="B64159"/>
      <c r="C64159"/>
    </row>
    <row r="64160" spans="1:3" ht="14.25">
      <c r="A64160"/>
      <c r="B64160"/>
      <c r="C64160"/>
    </row>
    <row r="64161" spans="1:3" ht="14.25">
      <c r="A64161"/>
      <c r="B64161"/>
      <c r="C64161"/>
    </row>
    <row r="64162" spans="1:3" ht="14.25">
      <c r="A64162"/>
      <c r="B64162"/>
      <c r="C64162"/>
    </row>
    <row r="64163" spans="1:3" ht="14.25">
      <c r="A64163"/>
      <c r="B64163"/>
      <c r="C64163"/>
    </row>
    <row r="64164" spans="1:3" ht="14.25">
      <c r="A64164"/>
      <c r="B64164"/>
      <c r="C64164"/>
    </row>
    <row r="64165" spans="1:3" ht="14.25">
      <c r="A64165"/>
      <c r="B64165"/>
      <c r="C64165"/>
    </row>
    <row r="64166" spans="1:3" ht="14.25">
      <c r="A64166"/>
      <c r="B64166"/>
      <c r="C64166"/>
    </row>
    <row r="64167" spans="1:3" ht="14.25">
      <c r="A64167"/>
      <c r="B64167"/>
      <c r="C64167"/>
    </row>
    <row r="64168" spans="1:3" ht="14.25">
      <c r="A64168"/>
      <c r="B64168"/>
      <c r="C64168"/>
    </row>
    <row r="64169" spans="1:3" ht="14.25">
      <c r="A64169"/>
      <c r="B64169"/>
      <c r="C64169"/>
    </row>
    <row r="64170" spans="1:3" ht="14.25">
      <c r="A64170"/>
      <c r="B64170"/>
      <c r="C64170"/>
    </row>
    <row r="64171" spans="1:3" ht="14.25">
      <c r="A64171"/>
      <c r="B64171"/>
      <c r="C64171"/>
    </row>
    <row r="64172" spans="1:3" ht="14.25">
      <c r="A64172"/>
      <c r="B64172"/>
      <c r="C64172"/>
    </row>
    <row r="64173" spans="1:3" ht="14.25">
      <c r="A64173"/>
      <c r="B64173"/>
      <c r="C64173"/>
    </row>
    <row r="64174" spans="1:3" ht="14.25">
      <c r="A64174"/>
      <c r="B64174"/>
      <c r="C64174"/>
    </row>
    <row r="64175" spans="1:3" ht="14.25">
      <c r="A64175"/>
      <c r="B64175"/>
      <c r="C64175"/>
    </row>
    <row r="64176" spans="1:3" ht="14.25">
      <c r="A64176"/>
      <c r="B64176"/>
      <c r="C64176"/>
    </row>
    <row r="64177" spans="1:3" ht="14.25">
      <c r="A64177"/>
      <c r="B64177"/>
      <c r="C64177"/>
    </row>
    <row r="64178" spans="1:3" ht="14.25">
      <c r="A64178"/>
      <c r="B64178"/>
      <c r="C64178"/>
    </row>
    <row r="64179" spans="1:3" ht="14.25">
      <c r="A64179"/>
      <c r="B64179"/>
      <c r="C64179"/>
    </row>
    <row r="64180" spans="1:3" ht="14.25">
      <c r="A64180"/>
      <c r="B64180"/>
      <c r="C64180"/>
    </row>
    <row r="64181" spans="1:3" ht="14.25">
      <c r="A64181"/>
      <c r="B64181"/>
      <c r="C64181"/>
    </row>
    <row r="64182" spans="1:3" ht="14.25">
      <c r="A64182"/>
      <c r="B64182"/>
      <c r="C64182"/>
    </row>
    <row r="64183" spans="1:3" ht="14.25">
      <c r="A64183"/>
      <c r="B64183"/>
      <c r="C64183"/>
    </row>
    <row r="64184" spans="1:3" ht="14.25">
      <c r="A64184"/>
      <c r="B64184"/>
      <c r="C64184"/>
    </row>
    <row r="64185" spans="1:3" ht="14.25">
      <c r="A64185"/>
      <c r="B64185"/>
      <c r="C64185"/>
    </row>
    <row r="64186" spans="1:3" ht="14.25">
      <c r="A64186"/>
      <c r="B64186"/>
      <c r="C64186"/>
    </row>
    <row r="64187" spans="1:3" ht="14.25">
      <c r="A64187"/>
      <c r="B64187"/>
      <c r="C64187"/>
    </row>
    <row r="64188" spans="1:3" ht="14.25">
      <c r="A64188"/>
      <c r="B64188"/>
      <c r="C64188"/>
    </row>
    <row r="64189" spans="1:3" ht="14.25">
      <c r="A64189"/>
      <c r="B64189"/>
      <c r="C64189"/>
    </row>
    <row r="64190" spans="1:3" ht="14.25">
      <c r="A64190"/>
      <c r="B64190"/>
      <c r="C64190"/>
    </row>
    <row r="64191" spans="1:3" ht="14.25">
      <c r="A64191"/>
      <c r="B64191"/>
      <c r="C64191"/>
    </row>
    <row r="64192" spans="1:3" ht="14.25">
      <c r="A64192"/>
      <c r="B64192"/>
      <c r="C64192"/>
    </row>
    <row r="64193" spans="1:3" ht="14.25">
      <c r="A64193"/>
      <c r="B64193"/>
      <c r="C64193"/>
    </row>
    <row r="64194" spans="1:3" ht="14.25">
      <c r="A64194"/>
      <c r="B64194"/>
      <c r="C64194"/>
    </row>
    <row r="64195" spans="1:3" ht="14.25">
      <c r="A64195"/>
      <c r="B64195"/>
      <c r="C64195"/>
    </row>
    <row r="64196" spans="1:3" ht="14.25">
      <c r="A64196"/>
      <c r="B64196"/>
      <c r="C64196"/>
    </row>
    <row r="64197" spans="1:3" ht="14.25">
      <c r="A64197"/>
      <c r="B64197"/>
      <c r="C64197"/>
    </row>
    <row r="64198" spans="1:3" ht="14.25">
      <c r="A64198"/>
      <c r="B64198"/>
      <c r="C64198"/>
    </row>
    <row r="64199" spans="1:3" ht="14.25">
      <c r="A64199"/>
      <c r="B64199"/>
      <c r="C64199"/>
    </row>
    <row r="64200" spans="1:3" ht="14.25">
      <c r="A64200"/>
      <c r="B64200"/>
      <c r="C64200"/>
    </row>
    <row r="64201" spans="1:3" ht="14.25">
      <c r="A64201"/>
      <c r="B64201"/>
      <c r="C64201"/>
    </row>
    <row r="64202" spans="1:3" ht="14.25">
      <c r="A64202"/>
      <c r="B64202"/>
      <c r="C64202"/>
    </row>
    <row r="64203" spans="1:3" ht="14.25">
      <c r="A64203"/>
      <c r="B64203"/>
      <c r="C64203"/>
    </row>
    <row r="64204" spans="1:3" ht="14.25">
      <c r="A64204"/>
      <c r="B64204"/>
      <c r="C64204"/>
    </row>
    <row r="64205" spans="1:3" ht="14.25">
      <c r="A64205"/>
      <c r="B64205"/>
      <c r="C64205"/>
    </row>
    <row r="64206" spans="1:3" ht="14.25">
      <c r="A64206"/>
      <c r="B64206"/>
      <c r="C64206"/>
    </row>
    <row r="64207" spans="1:3" ht="14.25">
      <c r="A64207"/>
      <c r="B64207"/>
      <c r="C64207"/>
    </row>
    <row r="64208" spans="1:3" ht="14.25">
      <c r="A64208"/>
      <c r="B64208"/>
      <c r="C64208"/>
    </row>
    <row r="64209" spans="1:3" ht="14.25">
      <c r="A64209"/>
      <c r="B64209"/>
      <c r="C64209"/>
    </row>
    <row r="64210" spans="1:3" ht="14.25">
      <c r="A64210"/>
      <c r="B64210"/>
      <c r="C64210"/>
    </row>
    <row r="64211" spans="1:3" ht="14.25">
      <c r="A64211"/>
      <c r="B64211"/>
      <c r="C64211"/>
    </row>
    <row r="64212" spans="1:3" ht="14.25">
      <c r="A64212"/>
      <c r="B64212"/>
      <c r="C64212"/>
    </row>
    <row r="64213" spans="1:3" ht="14.25">
      <c r="A64213"/>
      <c r="B64213"/>
      <c r="C64213"/>
    </row>
    <row r="64214" spans="1:3" ht="14.25">
      <c r="A64214"/>
      <c r="B64214"/>
      <c r="C64214"/>
    </row>
    <row r="64215" spans="1:3" ht="14.25">
      <c r="A64215"/>
      <c r="B64215"/>
      <c r="C64215"/>
    </row>
    <row r="64216" spans="1:3" ht="14.25">
      <c r="A64216"/>
      <c r="B64216"/>
      <c r="C64216"/>
    </row>
    <row r="64217" spans="1:3" ht="14.25">
      <c r="A64217"/>
      <c r="B64217"/>
      <c r="C64217"/>
    </row>
    <row r="64218" spans="1:3" ht="14.25">
      <c r="A64218"/>
      <c r="B64218"/>
      <c r="C64218"/>
    </row>
    <row r="64219" spans="1:3" ht="14.25">
      <c r="A64219"/>
      <c r="B64219"/>
      <c r="C64219"/>
    </row>
    <row r="64220" spans="1:3" ht="14.25">
      <c r="A64220"/>
      <c r="B64220"/>
      <c r="C64220"/>
    </row>
    <row r="64221" spans="1:3" ht="14.25">
      <c r="A64221"/>
      <c r="B64221"/>
      <c r="C64221"/>
    </row>
    <row r="64222" spans="1:3" ht="14.25">
      <c r="A64222"/>
      <c r="B64222"/>
      <c r="C64222"/>
    </row>
    <row r="64223" spans="1:3" ht="14.25">
      <c r="A64223"/>
      <c r="B64223"/>
      <c r="C64223"/>
    </row>
    <row r="64224" spans="1:3" ht="14.25">
      <c r="A64224"/>
      <c r="B64224"/>
      <c r="C64224"/>
    </row>
    <row r="64225" spans="1:3" ht="14.25">
      <c r="A64225"/>
      <c r="B64225"/>
      <c r="C64225"/>
    </row>
    <row r="64226" spans="1:3" ht="14.25">
      <c r="A64226"/>
      <c r="B64226"/>
      <c r="C64226"/>
    </row>
    <row r="64227" spans="1:3" ht="14.25">
      <c r="A64227"/>
      <c r="B64227"/>
      <c r="C64227"/>
    </row>
    <row r="64228" spans="1:3" ht="14.25">
      <c r="A64228"/>
      <c r="B64228"/>
      <c r="C64228"/>
    </row>
    <row r="64229" spans="1:3" ht="14.25">
      <c r="A64229"/>
      <c r="B64229"/>
      <c r="C64229"/>
    </row>
    <row r="64230" spans="1:3" ht="14.25">
      <c r="A64230"/>
      <c r="B64230"/>
      <c r="C64230"/>
    </row>
    <row r="64231" spans="1:3" ht="14.25">
      <c r="A64231"/>
      <c r="B64231"/>
      <c r="C64231"/>
    </row>
    <row r="64232" spans="1:3" ht="14.25">
      <c r="A64232"/>
      <c r="B64232"/>
      <c r="C64232"/>
    </row>
    <row r="64233" spans="1:3" ht="14.25">
      <c r="A64233"/>
      <c r="B64233"/>
      <c r="C64233"/>
    </row>
    <row r="64234" spans="1:3" ht="14.25">
      <c r="A64234"/>
      <c r="B64234"/>
      <c r="C64234"/>
    </row>
    <row r="64235" spans="1:3" ht="14.25">
      <c r="A64235"/>
      <c r="B64235"/>
      <c r="C64235"/>
    </row>
    <row r="64236" spans="1:3" ht="14.25">
      <c r="A64236"/>
      <c r="B64236"/>
      <c r="C64236"/>
    </row>
    <row r="64237" spans="1:3" ht="14.25">
      <c r="A64237"/>
      <c r="B64237"/>
      <c r="C64237"/>
    </row>
    <row r="64238" spans="1:3" ht="14.25">
      <c r="A64238"/>
      <c r="B64238"/>
      <c r="C64238"/>
    </row>
    <row r="64239" spans="1:3" ht="14.25">
      <c r="A64239"/>
      <c r="B64239"/>
      <c r="C64239"/>
    </row>
    <row r="64240" spans="1:3" ht="14.25">
      <c r="A64240"/>
      <c r="B64240"/>
      <c r="C64240"/>
    </row>
    <row r="64241" spans="1:3" ht="14.25">
      <c r="A64241"/>
      <c r="B64241"/>
      <c r="C64241"/>
    </row>
    <row r="64242" spans="1:3" ht="14.25">
      <c r="A64242"/>
      <c r="B64242"/>
      <c r="C64242"/>
    </row>
    <row r="64243" spans="1:3" ht="14.25">
      <c r="A64243"/>
      <c r="B64243"/>
      <c r="C64243"/>
    </row>
    <row r="64244" spans="1:3" ht="14.25">
      <c r="A64244"/>
      <c r="B64244"/>
      <c r="C64244"/>
    </row>
    <row r="64245" spans="1:3" ht="14.25">
      <c r="A64245"/>
      <c r="B64245"/>
      <c r="C64245"/>
    </row>
    <row r="64246" spans="1:3" ht="14.25">
      <c r="A64246"/>
      <c r="B64246"/>
      <c r="C64246"/>
    </row>
    <row r="64247" spans="1:3" ht="14.25">
      <c r="A64247"/>
      <c r="B64247"/>
      <c r="C64247"/>
    </row>
    <row r="64248" spans="1:3" ht="14.25">
      <c r="A64248"/>
      <c r="B64248"/>
      <c r="C64248"/>
    </row>
    <row r="64249" spans="1:3" ht="14.25">
      <c r="A64249"/>
      <c r="B64249"/>
      <c r="C64249"/>
    </row>
    <row r="64250" spans="1:3" ht="14.25">
      <c r="A64250"/>
      <c r="B64250"/>
      <c r="C64250"/>
    </row>
    <row r="64251" spans="1:3" ht="14.25">
      <c r="A64251"/>
      <c r="B64251"/>
      <c r="C64251"/>
    </row>
    <row r="64252" spans="1:3" ht="14.25">
      <c r="A64252"/>
      <c r="B64252"/>
      <c r="C64252"/>
    </row>
    <row r="64253" spans="1:3" ht="14.25">
      <c r="A64253"/>
      <c r="B64253"/>
      <c r="C64253"/>
    </row>
    <row r="64254" spans="1:3" ht="14.25">
      <c r="A64254"/>
      <c r="B64254"/>
      <c r="C64254"/>
    </row>
    <row r="64255" spans="1:3" ht="14.25">
      <c r="A64255"/>
      <c r="B64255"/>
      <c r="C64255"/>
    </row>
    <row r="64256" spans="1:3" ht="14.25">
      <c r="A64256"/>
      <c r="B64256"/>
      <c r="C64256"/>
    </row>
    <row r="64257" spans="1:3" ht="14.25">
      <c r="A64257"/>
      <c r="B64257"/>
      <c r="C64257"/>
    </row>
    <row r="64258" spans="1:3" ht="14.25">
      <c r="A64258"/>
      <c r="B64258"/>
      <c r="C64258"/>
    </row>
    <row r="64259" spans="1:3" ht="14.25">
      <c r="A64259"/>
      <c r="B64259"/>
      <c r="C64259"/>
    </row>
    <row r="64260" spans="1:3" ht="14.25">
      <c r="A64260"/>
      <c r="B64260"/>
      <c r="C64260"/>
    </row>
    <row r="64261" spans="1:3" ht="14.25">
      <c r="A64261"/>
      <c r="B64261"/>
      <c r="C64261"/>
    </row>
    <row r="64262" spans="1:3" ht="14.25">
      <c r="A64262"/>
      <c r="B64262"/>
      <c r="C64262"/>
    </row>
    <row r="64263" spans="1:3" ht="14.25">
      <c r="A64263"/>
      <c r="B64263"/>
      <c r="C64263"/>
    </row>
    <row r="64264" spans="1:3" ht="14.25">
      <c r="A64264"/>
      <c r="B64264"/>
      <c r="C64264"/>
    </row>
    <row r="64265" spans="1:3" ht="14.25">
      <c r="A64265"/>
      <c r="B64265"/>
      <c r="C64265"/>
    </row>
    <row r="64266" spans="1:3" ht="14.25">
      <c r="A64266"/>
      <c r="B64266"/>
      <c r="C64266"/>
    </row>
    <row r="64267" spans="1:3" ht="14.25">
      <c r="A64267"/>
      <c r="B64267"/>
      <c r="C64267"/>
    </row>
    <row r="64268" spans="1:3" ht="14.25">
      <c r="A64268"/>
      <c r="B64268"/>
      <c r="C64268"/>
    </row>
    <row r="64269" spans="1:3" ht="14.25">
      <c r="A64269"/>
      <c r="B64269"/>
      <c r="C64269"/>
    </row>
    <row r="64270" spans="1:3" ht="14.25">
      <c r="A64270"/>
      <c r="B64270"/>
      <c r="C64270"/>
    </row>
    <row r="64271" spans="1:3" ht="14.25">
      <c r="A64271"/>
      <c r="B64271"/>
      <c r="C64271"/>
    </row>
    <row r="64272" spans="1:3" ht="14.25">
      <c r="A64272"/>
      <c r="B64272"/>
      <c r="C64272"/>
    </row>
    <row r="64273" spans="1:3" ht="14.25">
      <c r="A64273"/>
      <c r="B64273"/>
      <c r="C64273"/>
    </row>
    <row r="64274" spans="1:3" ht="14.25">
      <c r="A64274"/>
      <c r="B64274"/>
      <c r="C64274"/>
    </row>
    <row r="64275" spans="1:3" ht="14.25">
      <c r="A64275"/>
      <c r="B64275"/>
      <c r="C64275"/>
    </row>
    <row r="64276" spans="1:3" ht="14.25">
      <c r="A64276"/>
      <c r="B64276"/>
      <c r="C64276"/>
    </row>
    <row r="64277" spans="1:3" ht="14.25">
      <c r="A64277"/>
      <c r="B64277"/>
      <c r="C64277"/>
    </row>
    <row r="64278" spans="1:3" ht="14.25">
      <c r="A64278"/>
      <c r="B64278"/>
      <c r="C64278"/>
    </row>
    <row r="64279" spans="1:3" ht="14.25">
      <c r="A64279"/>
      <c r="B64279"/>
      <c r="C64279"/>
    </row>
    <row r="64280" spans="1:3" ht="14.25">
      <c r="A64280"/>
      <c r="B64280"/>
      <c r="C64280"/>
    </row>
    <row r="64281" spans="1:3" ht="14.25">
      <c r="A64281"/>
      <c r="B64281"/>
      <c r="C64281"/>
    </row>
    <row r="64282" spans="1:3" ht="14.25">
      <c r="A64282"/>
      <c r="B64282"/>
      <c r="C64282"/>
    </row>
    <row r="64283" spans="1:3" ht="14.25">
      <c r="A64283"/>
      <c r="B64283"/>
      <c r="C64283"/>
    </row>
    <row r="64284" spans="1:3" ht="14.25">
      <c r="A64284"/>
      <c r="B64284"/>
      <c r="C64284"/>
    </row>
    <row r="64285" spans="1:3" ht="14.25">
      <c r="A64285"/>
      <c r="B64285"/>
      <c r="C64285"/>
    </row>
    <row r="64286" spans="1:3" ht="14.25">
      <c r="A64286"/>
      <c r="B64286"/>
      <c r="C64286"/>
    </row>
    <row r="64287" spans="1:3" ht="14.25">
      <c r="A64287"/>
      <c r="B64287"/>
      <c r="C64287"/>
    </row>
    <row r="64288" spans="1:3" ht="14.25">
      <c r="A64288"/>
      <c r="B64288"/>
      <c r="C64288"/>
    </row>
    <row r="64289" spans="1:3" ht="14.25">
      <c r="A64289"/>
      <c r="B64289"/>
      <c r="C64289"/>
    </row>
    <row r="64290" spans="1:3" ht="14.25">
      <c r="A64290"/>
      <c r="B64290"/>
      <c r="C64290"/>
    </row>
    <row r="64291" spans="1:3" ht="14.25">
      <c r="A64291"/>
      <c r="B64291"/>
      <c r="C64291"/>
    </row>
    <row r="64292" spans="1:3" ht="14.25">
      <c r="A64292"/>
      <c r="B64292"/>
      <c r="C64292"/>
    </row>
    <row r="64293" spans="1:3" ht="14.25">
      <c r="A64293"/>
      <c r="B64293"/>
      <c r="C64293"/>
    </row>
    <row r="64294" spans="1:3" ht="14.25">
      <c r="A64294"/>
      <c r="B64294"/>
      <c r="C64294"/>
    </row>
    <row r="64295" spans="1:3" ht="14.25">
      <c r="A64295"/>
      <c r="B64295"/>
      <c r="C64295"/>
    </row>
    <row r="64296" spans="1:3" ht="14.25">
      <c r="A64296"/>
      <c r="B64296"/>
      <c r="C64296"/>
    </row>
    <row r="64297" spans="1:3" ht="14.25">
      <c r="A64297"/>
      <c r="B64297"/>
      <c r="C64297"/>
    </row>
    <row r="64298" spans="1:3" ht="14.25">
      <c r="A64298"/>
      <c r="B64298"/>
      <c r="C64298"/>
    </row>
    <row r="64299" spans="1:3" ht="14.25">
      <c r="A64299"/>
      <c r="B64299"/>
      <c r="C64299"/>
    </row>
    <row r="64300" spans="1:3" ht="14.25">
      <c r="A64300"/>
      <c r="B64300"/>
      <c r="C64300"/>
    </row>
    <row r="64301" spans="1:3" ht="14.25">
      <c r="A64301"/>
      <c r="B64301"/>
      <c r="C64301"/>
    </row>
    <row r="64302" spans="1:3" ht="14.25">
      <c r="A64302"/>
      <c r="B64302"/>
      <c r="C64302"/>
    </row>
    <row r="64303" spans="1:3" ht="14.25">
      <c r="A64303"/>
      <c r="B64303"/>
      <c r="C64303"/>
    </row>
    <row r="64304" spans="1:3" ht="14.25">
      <c r="A64304"/>
      <c r="B64304"/>
      <c r="C64304"/>
    </row>
    <row r="64305" spans="1:3" ht="14.25">
      <c r="A64305"/>
      <c r="B64305"/>
      <c r="C64305"/>
    </row>
    <row r="64306" spans="1:3" ht="14.25">
      <c r="A64306"/>
      <c r="B64306"/>
      <c r="C64306"/>
    </row>
    <row r="64307" spans="1:3" ht="14.25">
      <c r="A64307"/>
      <c r="B64307"/>
      <c r="C64307"/>
    </row>
    <row r="64308" spans="1:3" ht="14.25">
      <c r="A64308"/>
      <c r="B64308"/>
      <c r="C64308"/>
    </row>
    <row r="64309" spans="1:3" ht="14.25">
      <c r="A64309"/>
      <c r="B64309"/>
      <c r="C64309"/>
    </row>
    <row r="64310" spans="1:3" ht="14.25">
      <c r="A64310"/>
      <c r="B64310"/>
      <c r="C64310"/>
    </row>
    <row r="64311" spans="1:3" ht="14.25">
      <c r="A64311"/>
      <c r="B64311"/>
      <c r="C64311"/>
    </row>
    <row r="64312" spans="1:3" ht="14.25">
      <c r="A64312"/>
      <c r="B64312"/>
      <c r="C64312"/>
    </row>
    <row r="64313" spans="1:3" ht="14.25">
      <c r="A64313"/>
      <c r="B64313"/>
      <c r="C64313"/>
    </row>
    <row r="64314" spans="1:3" ht="14.25">
      <c r="A64314"/>
      <c r="B64314"/>
      <c r="C64314"/>
    </row>
    <row r="64315" spans="1:3" ht="14.25">
      <c r="A64315"/>
      <c r="B64315"/>
      <c r="C64315"/>
    </row>
    <row r="64316" spans="1:3" ht="14.25">
      <c r="A64316"/>
      <c r="B64316"/>
      <c r="C64316"/>
    </row>
    <row r="64317" spans="1:3" ht="14.25">
      <c r="A64317"/>
      <c r="B64317"/>
      <c r="C64317"/>
    </row>
    <row r="64318" spans="1:3" ht="14.25">
      <c r="A64318"/>
      <c r="B64318"/>
      <c r="C64318"/>
    </row>
    <row r="64319" spans="1:3" ht="14.25">
      <c r="A64319"/>
      <c r="B64319"/>
      <c r="C64319"/>
    </row>
    <row r="64320" spans="1:3" ht="14.25">
      <c r="A64320"/>
      <c r="B64320"/>
      <c r="C64320"/>
    </row>
    <row r="64321" spans="1:3" ht="14.25">
      <c r="A64321"/>
      <c r="B64321"/>
      <c r="C64321"/>
    </row>
    <row r="64322" spans="1:3" ht="14.25">
      <c r="A64322"/>
      <c r="B64322"/>
      <c r="C64322"/>
    </row>
    <row r="64323" spans="1:3" ht="14.25">
      <c r="A64323"/>
      <c r="B64323"/>
      <c r="C64323"/>
    </row>
    <row r="64324" spans="1:3" ht="14.25">
      <c r="A64324"/>
      <c r="B64324"/>
      <c r="C64324"/>
    </row>
    <row r="64325" spans="1:3" ht="14.25">
      <c r="A64325"/>
      <c r="B64325"/>
      <c r="C64325"/>
    </row>
    <row r="64326" spans="1:3" ht="14.25">
      <c r="A64326"/>
      <c r="B64326"/>
      <c r="C64326"/>
    </row>
    <row r="64327" spans="1:3" ht="14.25">
      <c r="A64327"/>
      <c r="B64327"/>
      <c r="C64327"/>
    </row>
    <row r="64328" spans="1:3" ht="14.25">
      <c r="A64328"/>
      <c r="B64328"/>
      <c r="C64328"/>
    </row>
    <row r="64329" spans="1:3" ht="14.25">
      <c r="A64329"/>
      <c r="B64329"/>
      <c r="C64329"/>
    </row>
    <row r="64330" spans="1:3" ht="14.25">
      <c r="A64330"/>
      <c r="B64330"/>
      <c r="C64330"/>
    </row>
    <row r="64331" spans="1:3" ht="14.25">
      <c r="A64331"/>
      <c r="B64331"/>
      <c r="C64331"/>
    </row>
    <row r="64332" spans="1:3" ht="14.25">
      <c r="A64332"/>
      <c r="B64332"/>
      <c r="C64332"/>
    </row>
    <row r="64333" spans="1:3" ht="14.25">
      <c r="A64333"/>
      <c r="B64333"/>
      <c r="C64333"/>
    </row>
    <row r="64334" spans="1:3" ht="14.25">
      <c r="A64334"/>
      <c r="B64334"/>
      <c r="C64334"/>
    </row>
    <row r="64335" spans="1:3" ht="14.25">
      <c r="A64335"/>
      <c r="B64335"/>
      <c r="C64335"/>
    </row>
    <row r="64336" spans="1:3" ht="14.25">
      <c r="A64336"/>
      <c r="B64336"/>
      <c r="C64336"/>
    </row>
    <row r="64337" spans="1:3" ht="14.25">
      <c r="A64337"/>
      <c r="B64337"/>
      <c r="C64337"/>
    </row>
    <row r="64338" spans="1:3" ht="14.25">
      <c r="A64338"/>
      <c r="B64338"/>
      <c r="C64338"/>
    </row>
    <row r="64339" spans="1:3" ht="14.25">
      <c r="A64339"/>
      <c r="B64339"/>
      <c r="C64339"/>
    </row>
    <row r="64340" spans="1:3" ht="14.25">
      <c r="A64340"/>
      <c r="B64340"/>
      <c r="C64340"/>
    </row>
    <row r="64341" spans="1:3" ht="14.25">
      <c r="A64341"/>
      <c r="B64341"/>
      <c r="C64341"/>
    </row>
    <row r="64342" spans="1:3" ht="14.25">
      <c r="A64342"/>
      <c r="B64342"/>
      <c r="C64342"/>
    </row>
    <row r="64343" spans="1:3" ht="14.25">
      <c r="A64343"/>
      <c r="B64343"/>
      <c r="C64343"/>
    </row>
    <row r="64344" spans="1:3" ht="14.25">
      <c r="A64344"/>
      <c r="B64344"/>
      <c r="C64344"/>
    </row>
    <row r="64345" spans="1:3" ht="14.25">
      <c r="A64345"/>
      <c r="B64345"/>
      <c r="C64345"/>
    </row>
    <row r="64346" spans="1:3" ht="14.25">
      <c r="A64346"/>
      <c r="B64346"/>
      <c r="C64346"/>
    </row>
    <row r="64347" spans="1:3" ht="14.25">
      <c r="A64347"/>
      <c r="B64347"/>
      <c r="C64347"/>
    </row>
    <row r="64348" spans="1:3" ht="14.25">
      <c r="A64348"/>
      <c r="B64348"/>
      <c r="C64348"/>
    </row>
    <row r="64349" spans="1:3" ht="14.25">
      <c r="A64349"/>
      <c r="B64349"/>
      <c r="C64349"/>
    </row>
    <row r="64350" spans="1:3" ht="14.25">
      <c r="A64350"/>
      <c r="B64350"/>
      <c r="C64350"/>
    </row>
    <row r="64351" spans="1:3" ht="14.25">
      <c r="A64351"/>
      <c r="B64351"/>
      <c r="C64351"/>
    </row>
    <row r="64352" spans="1:3" ht="14.25">
      <c r="A64352"/>
      <c r="B64352"/>
      <c r="C64352"/>
    </row>
    <row r="64353" spans="1:3" ht="14.25">
      <c r="A64353"/>
      <c r="B64353"/>
      <c r="C64353"/>
    </row>
    <row r="64354" spans="1:3" ht="14.25">
      <c r="A64354"/>
      <c r="B64354"/>
      <c r="C64354"/>
    </row>
    <row r="64355" spans="1:3" ht="14.25">
      <c r="A64355"/>
      <c r="B64355"/>
      <c r="C64355"/>
    </row>
    <row r="64356" spans="1:3" ht="14.25">
      <c r="A64356"/>
      <c r="B64356"/>
      <c r="C64356"/>
    </row>
    <row r="64357" spans="1:3" ht="14.25">
      <c r="A64357"/>
      <c r="B64357"/>
      <c r="C64357"/>
    </row>
    <row r="64358" spans="1:3" ht="14.25">
      <c r="A64358"/>
      <c r="B64358"/>
      <c r="C64358"/>
    </row>
    <row r="64359" spans="1:3" ht="14.25">
      <c r="A64359"/>
      <c r="B64359"/>
      <c r="C64359"/>
    </row>
    <row r="64360" spans="1:3" ht="14.25">
      <c r="A64360"/>
      <c r="B64360"/>
      <c r="C64360"/>
    </row>
    <row r="64361" spans="1:3" ht="14.25">
      <c r="A64361"/>
      <c r="B64361"/>
      <c r="C64361"/>
    </row>
    <row r="64362" spans="1:3" ht="14.25">
      <c r="A64362"/>
      <c r="B64362"/>
      <c r="C64362"/>
    </row>
    <row r="64363" spans="1:3" ht="14.25">
      <c r="A64363"/>
      <c r="B64363"/>
      <c r="C64363"/>
    </row>
    <row r="64364" spans="1:3" ht="14.25">
      <c r="A64364"/>
      <c r="B64364"/>
      <c r="C64364"/>
    </row>
    <row r="64365" spans="1:3" ht="14.25">
      <c r="A64365"/>
      <c r="B64365"/>
      <c r="C64365"/>
    </row>
    <row r="64366" spans="1:3" ht="14.25">
      <c r="A64366"/>
      <c r="B64366"/>
      <c r="C64366"/>
    </row>
    <row r="64367" spans="1:3" ht="14.25">
      <c r="A64367"/>
      <c r="B64367"/>
      <c r="C64367"/>
    </row>
    <row r="64368" spans="1:3" ht="14.25">
      <c r="A64368"/>
      <c r="B64368"/>
      <c r="C64368"/>
    </row>
    <row r="64369" spans="1:3" ht="14.25">
      <c r="A64369"/>
      <c r="B64369"/>
      <c r="C64369"/>
    </row>
    <row r="64370" spans="1:3" ht="14.25">
      <c r="A64370"/>
      <c r="B64370"/>
      <c r="C64370"/>
    </row>
    <row r="64371" spans="1:3" ht="14.25">
      <c r="A64371"/>
      <c r="B64371"/>
      <c r="C64371"/>
    </row>
    <row r="64372" spans="1:3" ht="14.25">
      <c r="A64372"/>
      <c r="B64372"/>
      <c r="C64372"/>
    </row>
    <row r="64373" spans="1:3" ht="14.25">
      <c r="A64373"/>
      <c r="B64373"/>
      <c r="C64373"/>
    </row>
    <row r="64374" spans="1:3" ht="14.25">
      <c r="A64374"/>
      <c r="B64374"/>
      <c r="C64374"/>
    </row>
    <row r="64375" spans="1:3" ht="14.25">
      <c r="A64375"/>
      <c r="B64375"/>
      <c r="C64375"/>
    </row>
    <row r="64376" spans="1:3" ht="14.25">
      <c r="A64376"/>
      <c r="B64376"/>
      <c r="C64376"/>
    </row>
    <row r="64377" spans="1:3" ht="14.25">
      <c r="A64377"/>
      <c r="B64377"/>
      <c r="C64377"/>
    </row>
    <row r="64378" spans="1:3" ht="14.25">
      <c r="A64378"/>
      <c r="B64378"/>
      <c r="C64378"/>
    </row>
    <row r="64379" spans="1:3" ht="14.25">
      <c r="A64379"/>
      <c r="B64379"/>
      <c r="C64379"/>
    </row>
    <row r="64380" spans="1:3" ht="14.25">
      <c r="A64380"/>
      <c r="B64380"/>
      <c r="C64380"/>
    </row>
    <row r="64381" spans="1:3" ht="14.25">
      <c r="A64381"/>
      <c r="B64381"/>
      <c r="C64381"/>
    </row>
    <row r="64382" spans="1:3" ht="14.25">
      <c r="A64382"/>
      <c r="B64382"/>
      <c r="C64382"/>
    </row>
    <row r="64383" spans="1:3" ht="14.25">
      <c r="A64383"/>
      <c r="B64383"/>
      <c r="C64383"/>
    </row>
    <row r="64384" spans="1:3" ht="14.25">
      <c r="A64384"/>
      <c r="B64384"/>
      <c r="C64384"/>
    </row>
    <row r="64385" spans="1:3" ht="14.25">
      <c r="A64385"/>
      <c r="B64385"/>
      <c r="C64385"/>
    </row>
    <row r="64386" spans="1:3" ht="14.25">
      <c r="A64386"/>
      <c r="B64386"/>
      <c r="C64386"/>
    </row>
    <row r="64387" spans="1:3" ht="14.25">
      <c r="A64387"/>
      <c r="B64387"/>
      <c r="C64387"/>
    </row>
    <row r="64388" spans="1:3" ht="14.25">
      <c r="A64388"/>
      <c r="B64388"/>
      <c r="C64388"/>
    </row>
    <row r="64389" spans="1:3" ht="14.25">
      <c r="A64389"/>
      <c r="B64389"/>
      <c r="C64389"/>
    </row>
    <row r="64390" spans="1:3" ht="14.25">
      <c r="A64390"/>
      <c r="B64390"/>
      <c r="C64390"/>
    </row>
    <row r="64391" spans="1:3" ht="14.25">
      <c r="A64391"/>
      <c r="B64391"/>
      <c r="C64391"/>
    </row>
    <row r="64392" spans="1:3" ht="14.25">
      <c r="A64392"/>
      <c r="B64392"/>
      <c r="C64392"/>
    </row>
    <row r="64393" spans="1:3" ht="14.25">
      <c r="A64393"/>
      <c r="B64393"/>
      <c r="C64393"/>
    </row>
    <row r="64394" spans="1:3" ht="14.25">
      <c r="A64394"/>
      <c r="B64394"/>
      <c r="C64394"/>
    </row>
    <row r="64395" spans="1:3" ht="14.25">
      <c r="A64395"/>
      <c r="B64395"/>
      <c r="C64395"/>
    </row>
    <row r="64396" spans="1:3" ht="14.25">
      <c r="A64396"/>
      <c r="B64396"/>
      <c r="C64396"/>
    </row>
    <row r="64397" spans="1:3" ht="14.25">
      <c r="A64397"/>
      <c r="B64397"/>
      <c r="C64397"/>
    </row>
    <row r="64398" spans="1:3" ht="14.25">
      <c r="A64398"/>
      <c r="B64398"/>
      <c r="C64398"/>
    </row>
    <row r="64399" spans="1:3" ht="14.25">
      <c r="A64399"/>
      <c r="B64399"/>
      <c r="C64399"/>
    </row>
    <row r="64400" spans="1:3" ht="14.25">
      <c r="A64400"/>
      <c r="B64400"/>
      <c r="C64400"/>
    </row>
    <row r="64401" spans="1:3" ht="14.25">
      <c r="A64401"/>
      <c r="B64401"/>
      <c r="C64401"/>
    </row>
    <row r="64402" spans="1:3" ht="14.25">
      <c r="A64402"/>
      <c r="B64402"/>
      <c r="C64402"/>
    </row>
    <row r="64403" spans="1:3" ht="14.25">
      <c r="A64403"/>
      <c r="B64403"/>
      <c r="C64403"/>
    </row>
    <row r="64404" spans="1:3" ht="14.25">
      <c r="A64404"/>
      <c r="B64404"/>
      <c r="C64404"/>
    </row>
    <row r="64405" spans="1:3" ht="14.25">
      <c r="A64405"/>
      <c r="B64405"/>
      <c r="C64405"/>
    </row>
    <row r="64406" spans="1:3" ht="14.25">
      <c r="A64406"/>
      <c r="B64406"/>
      <c r="C64406"/>
    </row>
    <row r="64407" spans="1:3" ht="14.25">
      <c r="A64407"/>
      <c r="B64407"/>
      <c r="C64407"/>
    </row>
    <row r="64408" spans="1:3" ht="14.25">
      <c r="A64408"/>
      <c r="B64408"/>
      <c r="C64408"/>
    </row>
    <row r="64409" spans="1:3" ht="14.25">
      <c r="A64409"/>
      <c r="B64409"/>
      <c r="C64409"/>
    </row>
    <row r="64410" spans="1:3" ht="14.25">
      <c r="A64410"/>
      <c r="B64410"/>
      <c r="C64410"/>
    </row>
    <row r="64411" spans="1:3" ht="14.25">
      <c r="A64411"/>
      <c r="B64411"/>
      <c r="C64411"/>
    </row>
    <row r="64412" spans="1:3" ht="14.25">
      <c r="A64412"/>
      <c r="B64412"/>
      <c r="C64412"/>
    </row>
    <row r="64413" spans="1:3" ht="14.25">
      <c r="A64413"/>
      <c r="B64413"/>
      <c r="C64413"/>
    </row>
    <row r="64414" spans="1:3" ht="14.25">
      <c r="A64414"/>
      <c r="B64414"/>
      <c r="C64414"/>
    </row>
    <row r="64415" spans="1:3" ht="14.25">
      <c r="A64415"/>
      <c r="B64415"/>
      <c r="C64415"/>
    </row>
    <row r="64416" spans="1:3" ht="14.25">
      <c r="A64416"/>
      <c r="B64416"/>
      <c r="C64416"/>
    </row>
    <row r="64417" spans="1:3" ht="14.25">
      <c r="A64417"/>
      <c r="B64417"/>
      <c r="C64417"/>
    </row>
    <row r="64418" spans="1:3" ht="14.25">
      <c r="A64418"/>
      <c r="B64418"/>
      <c r="C64418"/>
    </row>
    <row r="64419" spans="1:3" ht="14.25">
      <c r="A64419"/>
      <c r="B64419"/>
      <c r="C64419"/>
    </row>
    <row r="64420" spans="1:3" ht="14.25">
      <c r="A64420"/>
      <c r="B64420"/>
      <c r="C64420"/>
    </row>
    <row r="64421" spans="1:3" ht="14.25">
      <c r="A64421"/>
      <c r="B64421"/>
      <c r="C64421"/>
    </row>
    <row r="64422" spans="1:3" ht="14.25">
      <c r="A64422"/>
      <c r="B64422"/>
      <c r="C64422"/>
    </row>
    <row r="64423" spans="1:3" ht="14.25">
      <c r="A64423"/>
      <c r="B64423"/>
      <c r="C64423"/>
    </row>
    <row r="64424" spans="1:3" ht="14.25">
      <c r="A64424"/>
      <c r="B64424"/>
      <c r="C64424"/>
    </row>
    <row r="64425" spans="1:3" ht="14.25">
      <c r="A64425"/>
      <c r="B64425"/>
      <c r="C64425"/>
    </row>
    <row r="64426" spans="1:3" ht="14.25">
      <c r="A64426"/>
      <c r="B64426"/>
      <c r="C64426"/>
    </row>
    <row r="64427" spans="1:3" ht="14.25">
      <c r="A64427"/>
      <c r="B64427"/>
      <c r="C64427"/>
    </row>
    <row r="64428" spans="1:3" ht="14.25">
      <c r="A64428"/>
      <c r="B64428"/>
      <c r="C64428"/>
    </row>
    <row r="64429" spans="1:3" ht="14.25">
      <c r="A64429"/>
      <c r="B64429"/>
      <c r="C64429"/>
    </row>
    <row r="64430" spans="1:3" ht="14.25">
      <c r="A64430"/>
      <c r="B64430"/>
      <c r="C64430"/>
    </row>
    <row r="64431" spans="1:3" ht="14.25">
      <c r="A64431"/>
      <c r="B64431"/>
      <c r="C64431"/>
    </row>
    <row r="64432" spans="1:3" ht="14.25">
      <c r="A64432"/>
      <c r="B64432"/>
      <c r="C64432"/>
    </row>
    <row r="64433" spans="1:3" ht="14.25">
      <c r="A64433"/>
      <c r="B64433"/>
      <c r="C64433"/>
    </row>
    <row r="64434" spans="1:3" ht="14.25">
      <c r="A64434"/>
      <c r="B64434"/>
      <c r="C64434"/>
    </row>
    <row r="64435" spans="1:3" ht="14.25">
      <c r="A64435"/>
      <c r="B64435"/>
      <c r="C64435"/>
    </row>
    <row r="64436" spans="1:3" ht="14.25">
      <c r="A64436"/>
      <c r="B64436"/>
      <c r="C64436"/>
    </row>
    <row r="64437" spans="1:3" ht="14.25">
      <c r="A64437"/>
      <c r="B64437"/>
      <c r="C64437"/>
    </row>
    <row r="64438" spans="1:3" ht="14.25">
      <c r="A64438"/>
      <c r="B64438"/>
      <c r="C64438"/>
    </row>
    <row r="64439" spans="1:3" ht="14.25">
      <c r="A64439"/>
      <c r="B64439"/>
      <c r="C64439"/>
    </row>
    <row r="64440" spans="1:3" ht="14.25">
      <c r="A64440"/>
      <c r="B64440"/>
      <c r="C64440"/>
    </row>
    <row r="64441" spans="1:3" ht="14.25">
      <c r="A64441"/>
      <c r="B64441"/>
      <c r="C64441"/>
    </row>
    <row r="64442" spans="1:3" ht="14.25">
      <c r="A64442"/>
      <c r="B64442"/>
      <c r="C64442"/>
    </row>
    <row r="64443" spans="1:3" ht="14.25">
      <c r="A64443"/>
      <c r="B64443"/>
      <c r="C64443"/>
    </row>
    <row r="64444" spans="1:3" ht="14.25">
      <c r="A64444"/>
      <c r="B64444"/>
      <c r="C64444"/>
    </row>
    <row r="64445" spans="1:3" ht="14.25">
      <c r="A64445"/>
      <c r="B64445"/>
      <c r="C64445"/>
    </row>
    <row r="64446" spans="1:3" ht="14.25">
      <c r="A64446"/>
      <c r="B64446"/>
      <c r="C64446"/>
    </row>
    <row r="64447" spans="1:3" ht="14.25">
      <c r="A64447"/>
      <c r="B64447"/>
      <c r="C64447"/>
    </row>
    <row r="64448" spans="1:3" ht="14.25">
      <c r="A64448"/>
      <c r="B64448"/>
      <c r="C64448"/>
    </row>
    <row r="64449" spans="1:3" ht="14.25">
      <c r="A64449"/>
      <c r="B64449"/>
      <c r="C64449"/>
    </row>
    <row r="64450" spans="1:3" ht="14.25">
      <c r="A64450"/>
      <c r="B64450"/>
      <c r="C64450"/>
    </row>
    <row r="64451" spans="1:3" ht="14.25">
      <c r="A64451"/>
      <c r="B64451"/>
      <c r="C64451"/>
    </row>
    <row r="64452" spans="1:3" ht="14.25">
      <c r="A64452"/>
      <c r="B64452"/>
      <c r="C64452"/>
    </row>
    <row r="64453" spans="1:3" ht="14.25">
      <c r="A64453"/>
      <c r="B64453"/>
      <c r="C64453"/>
    </row>
    <row r="64454" spans="1:3" ht="14.25">
      <c r="A64454"/>
      <c r="B64454"/>
      <c r="C64454"/>
    </row>
    <row r="64455" spans="1:3" ht="14.25">
      <c r="A64455"/>
      <c r="B64455"/>
      <c r="C64455"/>
    </row>
    <row r="64456" spans="1:3" ht="14.25">
      <c r="A64456"/>
      <c r="B64456"/>
      <c r="C64456"/>
    </row>
    <row r="64457" spans="1:3" ht="14.25">
      <c r="A64457"/>
      <c r="B64457"/>
      <c r="C64457"/>
    </row>
    <row r="64458" spans="1:3" ht="14.25">
      <c r="A64458"/>
      <c r="B64458"/>
      <c r="C64458"/>
    </row>
    <row r="64459" spans="1:3" ht="14.25">
      <c r="A64459"/>
      <c r="B64459"/>
      <c r="C64459"/>
    </row>
    <row r="64460" spans="1:3" ht="14.25">
      <c r="A64460"/>
      <c r="B64460"/>
      <c r="C64460"/>
    </row>
    <row r="64461" spans="1:3" ht="14.25">
      <c r="A64461"/>
      <c r="B64461"/>
      <c r="C64461"/>
    </row>
    <row r="64462" spans="1:3" ht="14.25">
      <c r="A64462"/>
      <c r="B64462"/>
      <c r="C64462"/>
    </row>
    <row r="64463" spans="1:3" ht="14.25">
      <c r="A64463"/>
      <c r="B64463"/>
      <c r="C64463"/>
    </row>
    <row r="64464" spans="1:3" ht="14.25">
      <c r="A64464"/>
      <c r="B64464"/>
      <c r="C64464"/>
    </row>
    <row r="64465" spans="1:3" ht="14.25">
      <c r="A64465"/>
      <c r="B64465"/>
      <c r="C64465"/>
    </row>
    <row r="64466" spans="1:3" ht="14.25">
      <c r="A64466"/>
      <c r="B64466"/>
      <c r="C64466"/>
    </row>
    <row r="64467" spans="1:3" ht="14.25">
      <c r="A64467"/>
      <c r="B64467"/>
      <c r="C64467"/>
    </row>
    <row r="64468" spans="1:3" ht="14.25">
      <c r="A64468"/>
      <c r="B64468"/>
      <c r="C64468"/>
    </row>
    <row r="64469" spans="1:3" ht="14.25">
      <c r="A64469"/>
      <c r="B64469"/>
      <c r="C64469"/>
    </row>
    <row r="64470" spans="1:3" ht="14.25">
      <c r="A64470"/>
      <c r="B64470"/>
      <c r="C64470"/>
    </row>
    <row r="64471" spans="1:3" ht="14.25">
      <c r="A64471"/>
      <c r="B64471"/>
      <c r="C64471"/>
    </row>
    <row r="64472" spans="1:3" ht="14.25">
      <c r="A64472"/>
      <c r="B64472"/>
      <c r="C64472"/>
    </row>
    <row r="64473" spans="1:3" ht="14.25">
      <c r="A64473"/>
      <c r="B64473"/>
      <c r="C64473"/>
    </row>
    <row r="64474" spans="1:3" ht="14.25">
      <c r="A64474"/>
      <c r="B64474"/>
      <c r="C64474"/>
    </row>
    <row r="64475" spans="1:3" ht="14.25">
      <c r="A64475"/>
      <c r="B64475"/>
      <c r="C64475"/>
    </row>
    <row r="64476" spans="1:3" ht="14.25">
      <c r="A64476"/>
      <c r="B64476"/>
      <c r="C64476"/>
    </row>
    <row r="64477" spans="1:3" ht="14.25">
      <c r="A64477"/>
      <c r="B64477"/>
      <c r="C64477"/>
    </row>
    <row r="64478" spans="1:3" ht="14.25">
      <c r="A64478"/>
      <c r="B64478"/>
      <c r="C64478"/>
    </row>
    <row r="64479" spans="1:3" ht="14.25">
      <c r="A64479"/>
      <c r="B64479"/>
      <c r="C64479"/>
    </row>
    <row r="64480" spans="1:3" ht="14.25">
      <c r="A64480"/>
      <c r="B64480"/>
      <c r="C64480"/>
    </row>
    <row r="64481" spans="1:3" ht="14.25">
      <c r="A64481"/>
      <c r="B64481"/>
      <c r="C64481"/>
    </row>
    <row r="64482" spans="1:3" ht="14.25">
      <c r="A64482"/>
      <c r="B64482"/>
      <c r="C64482"/>
    </row>
    <row r="64483" spans="1:3" ht="14.25">
      <c r="A64483"/>
      <c r="B64483"/>
      <c r="C64483"/>
    </row>
    <row r="64484" spans="1:3" ht="14.25">
      <c r="A64484"/>
      <c r="B64484"/>
      <c r="C64484"/>
    </row>
    <row r="64485" spans="1:3" ht="14.25">
      <c r="A64485"/>
      <c r="B64485"/>
      <c r="C64485"/>
    </row>
    <row r="64486" spans="1:3" ht="14.25">
      <c r="A64486"/>
      <c r="B64486"/>
      <c r="C64486"/>
    </row>
    <row r="64487" spans="1:3" ht="14.25">
      <c r="A64487"/>
      <c r="B64487"/>
      <c r="C64487"/>
    </row>
    <row r="64488" spans="1:3" ht="14.25">
      <c r="A64488"/>
      <c r="B64488"/>
      <c r="C64488"/>
    </row>
    <row r="64489" spans="1:3" ht="14.25">
      <c r="A64489"/>
      <c r="B64489"/>
      <c r="C64489"/>
    </row>
    <row r="64490" spans="1:3" ht="14.25">
      <c r="A64490"/>
      <c r="B64490"/>
      <c r="C64490"/>
    </row>
    <row r="64491" spans="1:3" ht="14.25">
      <c r="A64491"/>
      <c r="B64491"/>
      <c r="C64491"/>
    </row>
    <row r="64492" spans="1:3" ht="14.25">
      <c r="A64492"/>
      <c r="B64492"/>
      <c r="C64492"/>
    </row>
    <row r="64493" spans="1:3" ht="14.25">
      <c r="A64493"/>
      <c r="B64493"/>
      <c r="C64493"/>
    </row>
    <row r="64494" spans="1:3" ht="14.25">
      <c r="A64494"/>
      <c r="B64494"/>
      <c r="C64494"/>
    </row>
    <row r="64495" spans="1:3" ht="14.25">
      <c r="A64495"/>
      <c r="B64495"/>
      <c r="C64495"/>
    </row>
    <row r="64496" spans="1:3" ht="14.25">
      <c r="A64496"/>
      <c r="B64496"/>
      <c r="C64496"/>
    </row>
    <row r="64497" spans="1:3" ht="14.25">
      <c r="A64497"/>
      <c r="B64497"/>
      <c r="C64497"/>
    </row>
    <row r="64498" spans="1:3" ht="14.25">
      <c r="A64498"/>
      <c r="B64498"/>
      <c r="C64498"/>
    </row>
    <row r="64499" spans="1:3" ht="14.25">
      <c r="A64499"/>
      <c r="B64499"/>
      <c r="C64499"/>
    </row>
    <row r="64500" spans="1:3" ht="14.25">
      <c r="A64500"/>
      <c r="B64500"/>
      <c r="C64500"/>
    </row>
    <row r="64501" spans="1:3" ht="14.25">
      <c r="A64501"/>
      <c r="B64501"/>
      <c r="C64501"/>
    </row>
    <row r="64502" spans="1:3" ht="14.25">
      <c r="A64502"/>
      <c r="B64502"/>
      <c r="C64502"/>
    </row>
    <row r="64503" spans="1:3" ht="14.25">
      <c r="A64503"/>
      <c r="B64503"/>
      <c r="C64503"/>
    </row>
    <row r="64504" spans="1:3" ht="14.25">
      <c r="A64504"/>
      <c r="B64504"/>
      <c r="C64504"/>
    </row>
    <row r="64505" spans="1:3" ht="14.25">
      <c r="A64505"/>
      <c r="B64505"/>
      <c r="C64505"/>
    </row>
    <row r="64506" spans="1:3" ht="14.25">
      <c r="A64506"/>
      <c r="B64506"/>
      <c r="C64506"/>
    </row>
    <row r="64507" spans="1:3" ht="14.25">
      <c r="A64507"/>
      <c r="B64507"/>
      <c r="C64507"/>
    </row>
    <row r="64508" spans="1:3" ht="14.25">
      <c r="A64508"/>
      <c r="B64508"/>
      <c r="C64508"/>
    </row>
    <row r="64509" spans="1:3" ht="14.25">
      <c r="A64509"/>
      <c r="B64509"/>
      <c r="C64509"/>
    </row>
    <row r="64510" spans="1:3" ht="14.25">
      <c r="A64510"/>
      <c r="B64510"/>
      <c r="C64510"/>
    </row>
    <row r="64511" spans="1:3" ht="14.25">
      <c r="A64511"/>
      <c r="B64511"/>
      <c r="C64511"/>
    </row>
    <row r="64512" spans="1:3" ht="14.25">
      <c r="A64512"/>
      <c r="B64512"/>
      <c r="C64512"/>
    </row>
    <row r="64513" spans="1:3" ht="14.25">
      <c r="A64513"/>
      <c r="B64513"/>
      <c r="C64513"/>
    </row>
    <row r="64514" spans="1:3" ht="14.25">
      <c r="A64514"/>
      <c r="B64514"/>
      <c r="C64514"/>
    </row>
    <row r="64515" spans="1:3" ht="14.25">
      <c r="A64515"/>
      <c r="B64515"/>
      <c r="C64515"/>
    </row>
    <row r="64516" spans="1:3" ht="14.25">
      <c r="A64516"/>
      <c r="B64516"/>
      <c r="C64516"/>
    </row>
    <row r="64517" spans="1:3" ht="14.25">
      <c r="A64517"/>
      <c r="B64517"/>
      <c r="C64517"/>
    </row>
    <row r="64518" spans="1:3" ht="14.25">
      <c r="A64518"/>
      <c r="B64518"/>
      <c r="C64518"/>
    </row>
    <row r="64519" spans="1:3" ht="14.25">
      <c r="A64519"/>
      <c r="B64519"/>
      <c r="C64519"/>
    </row>
    <row r="64520" spans="1:3" ht="14.25">
      <c r="A64520"/>
      <c r="B64520"/>
      <c r="C64520"/>
    </row>
    <row r="64521" spans="1:3" ht="14.25">
      <c r="A64521"/>
      <c r="B64521"/>
      <c r="C64521"/>
    </row>
    <row r="64522" spans="1:3" ht="14.25">
      <c r="A64522"/>
      <c r="B64522"/>
      <c r="C64522"/>
    </row>
    <row r="64523" spans="1:3" ht="14.25">
      <c r="A64523"/>
      <c r="B64523"/>
      <c r="C64523"/>
    </row>
    <row r="64524" spans="1:3" ht="14.25">
      <c r="A64524"/>
      <c r="B64524"/>
      <c r="C64524"/>
    </row>
    <row r="64525" spans="1:3" ht="14.25">
      <c r="A64525"/>
      <c r="B64525"/>
      <c r="C64525"/>
    </row>
    <row r="64526" spans="1:3" ht="14.25">
      <c r="A64526"/>
      <c r="B64526"/>
      <c r="C64526"/>
    </row>
    <row r="64527" spans="1:3" ht="14.25">
      <c r="A64527"/>
      <c r="B64527"/>
      <c r="C64527"/>
    </row>
    <row r="64528" spans="1:3" ht="14.25">
      <c r="A64528"/>
      <c r="B64528"/>
      <c r="C64528"/>
    </row>
    <row r="64529" spans="1:3" ht="14.25">
      <c r="A64529"/>
      <c r="B64529"/>
      <c r="C64529"/>
    </row>
    <row r="64530" spans="1:3" ht="14.25">
      <c r="A64530"/>
      <c r="B64530"/>
      <c r="C64530"/>
    </row>
    <row r="64531" spans="1:3" ht="14.25">
      <c r="A64531"/>
      <c r="B64531"/>
      <c r="C64531"/>
    </row>
    <row r="64532" spans="1:3" ht="14.25">
      <c r="A64532"/>
      <c r="B64532"/>
      <c r="C64532"/>
    </row>
    <row r="64533" spans="1:3" ht="14.25">
      <c r="A64533"/>
      <c r="B64533"/>
      <c r="C64533"/>
    </row>
    <row r="64534" spans="1:3" ht="14.25">
      <c r="A64534"/>
      <c r="B64534"/>
      <c r="C64534"/>
    </row>
    <row r="64535" spans="1:3" ht="14.25">
      <c r="A64535"/>
      <c r="B64535"/>
      <c r="C64535"/>
    </row>
    <row r="64536" spans="1:3" ht="14.25">
      <c r="A64536"/>
      <c r="B64536"/>
      <c r="C64536"/>
    </row>
    <row r="64537" spans="1:3" ht="14.25">
      <c r="A64537"/>
      <c r="B64537"/>
      <c r="C64537"/>
    </row>
    <row r="64538" spans="1:3" ht="14.25">
      <c r="A64538"/>
      <c r="B64538"/>
      <c r="C64538"/>
    </row>
    <row r="64539" spans="1:3" ht="14.25">
      <c r="A64539"/>
      <c r="B64539"/>
      <c r="C64539"/>
    </row>
    <row r="64540" spans="1:3" ht="14.25">
      <c r="A64540"/>
      <c r="B64540"/>
      <c r="C64540"/>
    </row>
    <row r="64541" spans="1:3" ht="14.25">
      <c r="A64541"/>
      <c r="B64541"/>
      <c r="C64541"/>
    </row>
    <row r="64542" spans="1:3" ht="14.25">
      <c r="A64542"/>
      <c r="B64542"/>
      <c r="C64542"/>
    </row>
    <row r="64543" spans="1:3" ht="14.25">
      <c r="A64543"/>
      <c r="B64543"/>
      <c r="C64543"/>
    </row>
    <row r="64544" spans="1:3" ht="14.25">
      <c r="A64544"/>
      <c r="B64544"/>
      <c r="C64544"/>
    </row>
    <row r="64545" spans="1:3" ht="14.25">
      <c r="A64545"/>
      <c r="B64545"/>
      <c r="C64545"/>
    </row>
    <row r="64546" spans="1:3" ht="14.25">
      <c r="A64546"/>
      <c r="B64546"/>
      <c r="C64546"/>
    </row>
    <row r="64547" spans="1:3" ht="14.25">
      <c r="A64547"/>
      <c r="B64547"/>
      <c r="C64547"/>
    </row>
    <row r="64548" spans="1:3" ht="14.25">
      <c r="A64548"/>
      <c r="B64548"/>
      <c r="C64548"/>
    </row>
    <row r="64549" spans="1:3" ht="14.25">
      <c r="A64549"/>
      <c r="B64549"/>
      <c r="C64549"/>
    </row>
    <row r="64550" spans="1:3" ht="14.25">
      <c r="A64550"/>
      <c r="B64550"/>
      <c r="C64550"/>
    </row>
    <row r="64551" spans="1:3" ht="14.25">
      <c r="A64551"/>
      <c r="B64551"/>
      <c r="C64551"/>
    </row>
    <row r="64552" spans="1:3" ht="14.25">
      <c r="A64552"/>
      <c r="B64552"/>
      <c r="C64552"/>
    </row>
    <row r="64553" spans="1:3" ht="14.25">
      <c r="A64553"/>
      <c r="B64553"/>
      <c r="C64553"/>
    </row>
    <row r="64554" spans="1:3" ht="14.25">
      <c r="A64554"/>
      <c r="B64554"/>
      <c r="C64554"/>
    </row>
    <row r="64555" spans="1:3" ht="14.25">
      <c r="A64555"/>
      <c r="B64555"/>
      <c r="C64555"/>
    </row>
    <row r="64556" spans="1:3" ht="14.25">
      <c r="A64556"/>
      <c r="B64556"/>
      <c r="C64556"/>
    </row>
    <row r="64557" spans="1:3" ht="14.25">
      <c r="A64557"/>
      <c r="B64557"/>
      <c r="C64557"/>
    </row>
    <row r="64558" spans="1:3" ht="14.25">
      <c r="A64558"/>
      <c r="B64558"/>
      <c r="C64558"/>
    </row>
    <row r="64559" spans="1:3" ht="14.25">
      <c r="A64559"/>
      <c r="B64559"/>
      <c r="C64559"/>
    </row>
    <row r="64560" spans="1:3" ht="14.25">
      <c r="A64560"/>
      <c r="B64560"/>
      <c r="C64560"/>
    </row>
    <row r="64561" spans="1:3" ht="14.25">
      <c r="A64561"/>
      <c r="B64561"/>
      <c r="C64561"/>
    </row>
    <row r="64562" spans="1:3" ht="14.25">
      <c r="A64562"/>
      <c r="B64562"/>
      <c r="C64562"/>
    </row>
    <row r="64563" spans="1:3" ht="14.25">
      <c r="A64563"/>
      <c r="B64563"/>
      <c r="C64563"/>
    </row>
    <row r="64564" spans="1:3" ht="14.25">
      <c r="A64564"/>
      <c r="B64564"/>
      <c r="C64564"/>
    </row>
    <row r="64565" spans="1:3" ht="14.25">
      <c r="A64565"/>
      <c r="B64565"/>
      <c r="C64565"/>
    </row>
    <row r="64566" spans="1:3" ht="14.25">
      <c r="A64566"/>
      <c r="B64566"/>
      <c r="C64566"/>
    </row>
    <row r="64567" spans="1:3" ht="14.25">
      <c r="A64567"/>
      <c r="B64567"/>
      <c r="C64567"/>
    </row>
    <row r="64568" spans="1:3" ht="14.25">
      <c r="A64568"/>
      <c r="B64568"/>
      <c r="C64568"/>
    </row>
    <row r="64569" spans="1:3" ht="14.25">
      <c r="A64569"/>
      <c r="B64569"/>
      <c r="C64569"/>
    </row>
    <row r="64570" spans="1:3" ht="14.25">
      <c r="A64570"/>
      <c r="B64570"/>
      <c r="C64570"/>
    </row>
    <row r="64571" spans="1:3" ht="14.25">
      <c r="A64571"/>
      <c r="B64571"/>
      <c r="C64571"/>
    </row>
    <row r="64572" spans="1:3" ht="14.25">
      <c r="A64572"/>
      <c r="B64572"/>
      <c r="C64572"/>
    </row>
    <row r="64573" spans="1:3" ht="14.25">
      <c r="A64573"/>
      <c r="B64573"/>
      <c r="C64573"/>
    </row>
    <row r="64574" spans="1:3" ht="14.25">
      <c r="A64574"/>
      <c r="B64574"/>
      <c r="C64574"/>
    </row>
    <row r="64575" spans="1:3" ht="14.25">
      <c r="A64575"/>
      <c r="B64575"/>
      <c r="C64575"/>
    </row>
    <row r="64576" spans="1:3" ht="14.25">
      <c r="A64576"/>
      <c r="B64576"/>
      <c r="C64576"/>
    </row>
    <row r="64577" spans="1:3" ht="14.25">
      <c r="A64577"/>
      <c r="B64577"/>
      <c r="C64577"/>
    </row>
    <row r="64578" spans="1:3" ht="14.25">
      <c r="A64578"/>
      <c r="B64578"/>
      <c r="C64578"/>
    </row>
    <row r="64579" spans="1:3" ht="14.25">
      <c r="A64579"/>
      <c r="B64579"/>
      <c r="C64579"/>
    </row>
    <row r="64580" spans="1:3" ht="14.25">
      <c r="A64580"/>
      <c r="B64580"/>
      <c r="C64580"/>
    </row>
    <row r="64581" spans="1:3" ht="14.25">
      <c r="A64581"/>
      <c r="B64581"/>
      <c r="C64581"/>
    </row>
    <row r="64582" spans="1:3" ht="14.25">
      <c r="A64582"/>
      <c r="B64582"/>
      <c r="C64582"/>
    </row>
    <row r="64583" spans="1:3" ht="14.25">
      <c r="A64583"/>
      <c r="B64583"/>
      <c r="C64583"/>
    </row>
    <row r="64584" spans="1:3" ht="14.25">
      <c r="A64584"/>
      <c r="B64584"/>
      <c r="C64584"/>
    </row>
    <row r="64585" spans="1:3" ht="14.25">
      <c r="A64585"/>
      <c r="B64585"/>
      <c r="C64585"/>
    </row>
    <row r="64586" spans="1:3" ht="14.25">
      <c r="A64586"/>
      <c r="B64586"/>
      <c r="C64586"/>
    </row>
    <row r="64587" spans="1:3" ht="14.25">
      <c r="A64587"/>
      <c r="B64587"/>
      <c r="C64587"/>
    </row>
    <row r="64588" spans="1:3" ht="14.25">
      <c r="A64588"/>
      <c r="B64588"/>
      <c r="C64588"/>
    </row>
    <row r="64589" spans="1:3" ht="14.25">
      <c r="A64589"/>
      <c r="B64589"/>
      <c r="C64589"/>
    </row>
    <row r="64590" spans="1:3" ht="14.25">
      <c r="A64590"/>
      <c r="B64590"/>
      <c r="C64590"/>
    </row>
    <row r="64591" spans="1:3" ht="14.25">
      <c r="A64591"/>
      <c r="B64591"/>
      <c r="C64591"/>
    </row>
    <row r="64592" spans="1:3" ht="14.25">
      <c r="A64592"/>
      <c r="B64592"/>
      <c r="C64592"/>
    </row>
    <row r="64593" spans="1:3" ht="14.25">
      <c r="A64593"/>
      <c r="B64593"/>
      <c r="C64593"/>
    </row>
    <row r="64594" spans="1:3" ht="14.25">
      <c r="A64594"/>
      <c r="B64594"/>
      <c r="C64594"/>
    </row>
    <row r="64595" spans="1:3" ht="14.25">
      <c r="A64595"/>
      <c r="B64595"/>
      <c r="C64595"/>
    </row>
    <row r="64596" spans="1:3" ht="14.25">
      <c r="A64596"/>
      <c r="B64596"/>
      <c r="C64596"/>
    </row>
    <row r="64597" spans="1:3" ht="14.25">
      <c r="A64597"/>
      <c r="B64597"/>
      <c r="C64597"/>
    </row>
    <row r="64598" spans="1:3" ht="14.25">
      <c r="A64598"/>
      <c r="B64598"/>
      <c r="C64598"/>
    </row>
    <row r="64599" spans="1:3" ht="14.25">
      <c r="A64599"/>
      <c r="B64599"/>
      <c r="C64599"/>
    </row>
    <row r="64600" spans="1:3" ht="14.25">
      <c r="A64600"/>
      <c r="B64600"/>
      <c r="C64600"/>
    </row>
    <row r="64601" spans="1:3" ht="14.25">
      <c r="A64601"/>
      <c r="B64601"/>
      <c r="C64601"/>
    </row>
    <row r="64602" spans="1:3" ht="14.25">
      <c r="A64602"/>
      <c r="B64602"/>
      <c r="C64602"/>
    </row>
    <row r="64603" spans="1:3" ht="14.25">
      <c r="A64603"/>
      <c r="B64603"/>
      <c r="C64603"/>
    </row>
    <row r="64604" spans="1:3" ht="14.25">
      <c r="A64604"/>
      <c r="B64604"/>
      <c r="C64604"/>
    </row>
    <row r="64605" spans="1:3" ht="14.25">
      <c r="A64605"/>
      <c r="B64605"/>
      <c r="C64605"/>
    </row>
    <row r="64606" spans="1:3" ht="14.25">
      <c r="A64606"/>
      <c r="B64606"/>
      <c r="C64606"/>
    </row>
    <row r="64607" spans="1:3" ht="14.25">
      <c r="A64607"/>
      <c r="B64607"/>
      <c r="C64607"/>
    </row>
    <row r="64608" spans="1:3" ht="14.25">
      <c r="A64608"/>
      <c r="B64608"/>
      <c r="C64608"/>
    </row>
    <row r="64609" spans="1:3" ht="14.25">
      <c r="A64609"/>
      <c r="B64609"/>
      <c r="C64609"/>
    </row>
    <row r="64610" spans="1:3" ht="14.25">
      <c r="A64610"/>
      <c r="B64610"/>
      <c r="C64610"/>
    </row>
    <row r="64611" spans="1:3" ht="14.25">
      <c r="A64611"/>
      <c r="B64611"/>
      <c r="C64611"/>
    </row>
    <row r="64612" spans="1:3" ht="14.25">
      <c r="A64612"/>
      <c r="B64612"/>
      <c r="C64612"/>
    </row>
    <row r="64613" spans="1:3" ht="14.25">
      <c r="A64613"/>
      <c r="B64613"/>
      <c r="C64613"/>
    </row>
    <row r="64614" spans="1:3" ht="14.25">
      <c r="A64614"/>
      <c r="B64614"/>
      <c r="C64614"/>
    </row>
    <row r="64615" spans="1:3" ht="14.25">
      <c r="A64615"/>
      <c r="B64615"/>
      <c r="C64615"/>
    </row>
    <row r="64616" spans="1:3" ht="14.25">
      <c r="A64616"/>
      <c r="B64616"/>
      <c r="C64616"/>
    </row>
    <row r="64617" spans="1:3" ht="14.25">
      <c r="A64617"/>
      <c r="B64617"/>
      <c r="C64617"/>
    </row>
    <row r="64618" spans="1:3" ht="14.25">
      <c r="A64618"/>
      <c r="B64618"/>
      <c r="C64618"/>
    </row>
    <row r="64619" spans="1:3" ht="14.25">
      <c r="A64619"/>
      <c r="B64619"/>
      <c r="C64619"/>
    </row>
    <row r="64620" spans="1:3" ht="14.25">
      <c r="A64620"/>
      <c r="B64620"/>
      <c r="C64620"/>
    </row>
    <row r="64621" spans="1:3" ht="14.25">
      <c r="A64621"/>
      <c r="B64621"/>
      <c r="C64621"/>
    </row>
    <row r="64622" spans="1:3" ht="14.25">
      <c r="A64622"/>
      <c r="B64622"/>
      <c r="C64622"/>
    </row>
    <row r="64623" spans="1:3" ht="14.25">
      <c r="A64623"/>
      <c r="B64623"/>
      <c r="C64623"/>
    </row>
    <row r="64624" spans="1:3" ht="14.25">
      <c r="A64624"/>
      <c r="B64624"/>
      <c r="C64624"/>
    </row>
    <row r="64625" spans="1:3" ht="14.25">
      <c r="A64625"/>
      <c r="B64625"/>
      <c r="C64625"/>
    </row>
    <row r="64626" spans="1:3" ht="14.25">
      <c r="A64626"/>
      <c r="B64626"/>
      <c r="C64626"/>
    </row>
    <row r="64627" spans="1:3" ht="14.25">
      <c r="A64627"/>
      <c r="B64627"/>
      <c r="C64627"/>
    </row>
    <row r="64628" spans="1:3" ht="14.25">
      <c r="A64628"/>
      <c r="B64628"/>
      <c r="C64628"/>
    </row>
    <row r="64629" spans="1:3" ht="14.25">
      <c r="A64629"/>
      <c r="B64629"/>
      <c r="C64629"/>
    </row>
    <row r="64630" spans="1:3" ht="14.25">
      <c r="A64630"/>
      <c r="B64630"/>
      <c r="C64630"/>
    </row>
    <row r="64631" spans="1:3" ht="14.25">
      <c r="A64631"/>
      <c r="B64631"/>
      <c r="C64631"/>
    </row>
    <row r="64632" spans="1:3" ht="14.25">
      <c r="A64632"/>
      <c r="B64632"/>
      <c r="C64632"/>
    </row>
    <row r="64633" spans="1:3" ht="14.25">
      <c r="A64633"/>
      <c r="B64633"/>
      <c r="C64633"/>
    </row>
    <row r="64634" spans="1:3" ht="14.25">
      <c r="A64634"/>
      <c r="B64634"/>
      <c r="C64634"/>
    </row>
    <row r="64635" spans="1:3" ht="14.25">
      <c r="A64635"/>
      <c r="B64635"/>
      <c r="C64635"/>
    </row>
    <row r="64636" spans="1:3" ht="14.25">
      <c r="A64636"/>
      <c r="B64636"/>
      <c r="C64636"/>
    </row>
    <row r="64637" spans="1:3" ht="14.25">
      <c r="A64637"/>
      <c r="B64637"/>
      <c r="C64637"/>
    </row>
    <row r="64638" spans="1:3" ht="14.25">
      <c r="A64638"/>
      <c r="B64638"/>
      <c r="C64638"/>
    </row>
    <row r="64639" spans="1:3" ht="14.25">
      <c r="A64639"/>
      <c r="B64639"/>
      <c r="C64639"/>
    </row>
    <row r="64640" spans="1:3" ht="14.25">
      <c r="A64640"/>
      <c r="B64640"/>
      <c r="C64640"/>
    </row>
    <row r="64641" spans="1:3" ht="14.25">
      <c r="A64641"/>
      <c r="B64641"/>
      <c r="C64641"/>
    </row>
    <row r="64642" spans="1:3" ht="14.25">
      <c r="A64642"/>
      <c r="B64642"/>
      <c r="C64642"/>
    </row>
    <row r="64643" spans="1:3" ht="14.25">
      <c r="A64643"/>
      <c r="B64643"/>
      <c r="C64643"/>
    </row>
    <row r="64644" spans="1:3" ht="14.25">
      <c r="A64644"/>
      <c r="B64644"/>
      <c r="C64644"/>
    </row>
    <row r="64645" spans="1:3" ht="14.25">
      <c r="A64645"/>
      <c r="B64645"/>
      <c r="C64645"/>
    </row>
    <row r="64646" spans="1:3" ht="14.25">
      <c r="A64646"/>
      <c r="B64646"/>
      <c r="C64646"/>
    </row>
    <row r="64647" spans="1:3" ht="14.25">
      <c r="A64647"/>
      <c r="B64647"/>
      <c r="C64647"/>
    </row>
    <row r="64648" spans="1:3" ht="14.25">
      <c r="A64648"/>
      <c r="B64648"/>
      <c r="C64648"/>
    </row>
    <row r="64649" spans="1:3" ht="14.25">
      <c r="A64649"/>
      <c r="B64649"/>
      <c r="C64649"/>
    </row>
    <row r="64650" spans="1:3" ht="14.25">
      <c r="A64650"/>
      <c r="B64650"/>
      <c r="C64650"/>
    </row>
    <row r="64651" spans="1:3" ht="14.25">
      <c r="A64651"/>
      <c r="B64651"/>
      <c r="C64651"/>
    </row>
    <row r="64652" spans="1:3" ht="14.25">
      <c r="A64652"/>
      <c r="B64652"/>
      <c r="C64652"/>
    </row>
    <row r="64653" spans="1:3" ht="14.25">
      <c r="A64653"/>
      <c r="B64653"/>
      <c r="C64653"/>
    </row>
    <row r="64654" spans="1:3" ht="14.25">
      <c r="A64654"/>
      <c r="B64654"/>
      <c r="C64654"/>
    </row>
    <row r="64655" spans="1:3" ht="14.25">
      <c r="A64655"/>
      <c r="B64655"/>
      <c r="C64655"/>
    </row>
    <row r="64656" spans="1:3" ht="14.25">
      <c r="A64656"/>
      <c r="B64656"/>
      <c r="C64656"/>
    </row>
    <row r="64657" spans="1:3" ht="14.25">
      <c r="A64657"/>
      <c r="B64657"/>
      <c r="C64657"/>
    </row>
    <row r="64658" spans="1:3" ht="14.25">
      <c r="A64658"/>
      <c r="B64658"/>
      <c r="C64658"/>
    </row>
    <row r="64659" spans="1:3" ht="14.25">
      <c r="A64659"/>
      <c r="B64659"/>
      <c r="C64659"/>
    </row>
    <row r="64660" spans="1:3" ht="14.25">
      <c r="A64660"/>
      <c r="B64660"/>
      <c r="C64660"/>
    </row>
    <row r="64661" spans="1:3" ht="14.25">
      <c r="A64661"/>
      <c r="B64661"/>
      <c r="C64661"/>
    </row>
    <row r="64662" spans="1:3" ht="14.25">
      <c r="A64662"/>
      <c r="B64662"/>
      <c r="C64662"/>
    </row>
    <row r="64663" spans="1:3" ht="14.25">
      <c r="A64663"/>
      <c r="B64663"/>
      <c r="C64663"/>
    </row>
    <row r="64664" spans="1:3" ht="14.25">
      <c r="A64664"/>
      <c r="B64664"/>
      <c r="C64664"/>
    </row>
    <row r="64665" spans="1:3" ht="14.25">
      <c r="A64665"/>
      <c r="B64665"/>
      <c r="C64665"/>
    </row>
    <row r="64666" spans="1:3" ht="14.25">
      <c r="A64666"/>
      <c r="B64666"/>
      <c r="C64666"/>
    </row>
    <row r="64667" spans="1:3" ht="14.25">
      <c r="A64667"/>
      <c r="B64667"/>
      <c r="C64667"/>
    </row>
    <row r="64668" spans="1:3" ht="14.25">
      <c r="A64668"/>
      <c r="B64668"/>
      <c r="C64668"/>
    </row>
    <row r="64669" spans="1:3" ht="14.25">
      <c r="A64669"/>
      <c r="B64669"/>
      <c r="C64669"/>
    </row>
    <row r="64670" spans="1:3" ht="14.25">
      <c r="A64670"/>
      <c r="B64670"/>
      <c r="C64670"/>
    </row>
    <row r="64671" spans="1:3" ht="14.25">
      <c r="A64671"/>
      <c r="B64671"/>
      <c r="C64671"/>
    </row>
    <row r="64672" spans="1:3" ht="14.25">
      <c r="A64672"/>
      <c r="B64672"/>
      <c r="C64672"/>
    </row>
    <row r="64673" spans="1:3" ht="14.25">
      <c r="A64673"/>
      <c r="B64673"/>
      <c r="C64673"/>
    </row>
    <row r="64674" spans="1:3" ht="14.25">
      <c r="A64674"/>
      <c r="B64674"/>
      <c r="C64674"/>
    </row>
    <row r="64675" spans="1:3" ht="14.25">
      <c r="A64675"/>
      <c r="B64675"/>
      <c r="C64675"/>
    </row>
    <row r="64676" spans="1:3" ht="14.25">
      <c r="A64676"/>
      <c r="B64676"/>
      <c r="C64676"/>
    </row>
    <row r="64677" spans="1:3" ht="14.25">
      <c r="A64677"/>
      <c r="B64677"/>
      <c r="C64677"/>
    </row>
    <row r="64678" spans="1:3" ht="14.25">
      <c r="A64678"/>
      <c r="B64678"/>
      <c r="C64678"/>
    </row>
    <row r="64679" spans="1:3" ht="14.25">
      <c r="A64679"/>
      <c r="B64679"/>
      <c r="C64679"/>
    </row>
    <row r="64680" spans="1:3" ht="14.25">
      <c r="A64680"/>
      <c r="B64680"/>
      <c r="C64680"/>
    </row>
    <row r="64681" spans="1:3" ht="14.25">
      <c r="A64681"/>
      <c r="B64681"/>
      <c r="C64681"/>
    </row>
    <row r="64682" spans="1:3" ht="14.25">
      <c r="A64682"/>
      <c r="B64682"/>
      <c r="C64682"/>
    </row>
    <row r="64683" spans="1:3" ht="14.25">
      <c r="A64683"/>
      <c r="B64683"/>
      <c r="C64683"/>
    </row>
    <row r="64684" spans="1:3" ht="14.25">
      <c r="A64684"/>
      <c r="B64684"/>
      <c r="C64684"/>
    </row>
    <row r="64685" spans="1:3" ht="14.25">
      <c r="A64685"/>
      <c r="B64685"/>
      <c r="C64685"/>
    </row>
    <row r="64686" spans="1:3" ht="14.25">
      <c r="A64686"/>
      <c r="B64686"/>
      <c r="C64686"/>
    </row>
    <row r="64687" spans="1:3" ht="14.25">
      <c r="A64687"/>
      <c r="B64687"/>
      <c r="C64687"/>
    </row>
    <row r="64688" spans="1:3" ht="14.25">
      <c r="A64688"/>
      <c r="B64688"/>
      <c r="C64688"/>
    </row>
    <row r="64689" spans="1:3" ht="14.25">
      <c r="A64689"/>
      <c r="B64689"/>
      <c r="C64689"/>
    </row>
    <row r="64690" spans="1:3" ht="14.25">
      <c r="A64690"/>
      <c r="B64690"/>
      <c r="C64690"/>
    </row>
    <row r="64691" spans="1:3" ht="14.25">
      <c r="A64691"/>
      <c r="B64691"/>
      <c r="C64691"/>
    </row>
    <row r="64692" spans="1:3" ht="14.25">
      <c r="A64692"/>
      <c r="B64692"/>
      <c r="C64692"/>
    </row>
    <row r="64693" spans="1:3" ht="14.25">
      <c r="A64693"/>
      <c r="B64693"/>
      <c r="C64693"/>
    </row>
    <row r="64694" spans="1:3" ht="14.25">
      <c r="A64694"/>
      <c r="B64694"/>
      <c r="C64694"/>
    </row>
    <row r="64695" spans="1:3" ht="14.25">
      <c r="A64695"/>
      <c r="B64695"/>
      <c r="C64695"/>
    </row>
    <row r="64696" spans="1:3" ht="14.25">
      <c r="A64696"/>
      <c r="B64696"/>
      <c r="C64696"/>
    </row>
    <row r="64697" spans="1:3" ht="14.25">
      <c r="A64697"/>
      <c r="B64697"/>
      <c r="C64697"/>
    </row>
    <row r="64698" spans="1:3" ht="14.25">
      <c r="A64698"/>
      <c r="B64698"/>
      <c r="C64698"/>
    </row>
    <row r="64699" spans="1:3" ht="14.25">
      <c r="A64699"/>
      <c r="B64699"/>
      <c r="C64699"/>
    </row>
    <row r="64700" spans="1:3" ht="14.25">
      <c r="A64700"/>
      <c r="B64700"/>
      <c r="C64700"/>
    </row>
    <row r="64701" spans="1:3" ht="14.25">
      <c r="A64701"/>
      <c r="B64701"/>
      <c r="C64701"/>
    </row>
    <row r="64702" spans="1:3" ht="14.25">
      <c r="A64702"/>
      <c r="B64702"/>
      <c r="C64702"/>
    </row>
    <row r="64703" spans="1:3" ht="14.25">
      <c r="A64703"/>
      <c r="B64703"/>
      <c r="C64703"/>
    </row>
    <row r="64704" spans="1:3" ht="14.25">
      <c r="A64704"/>
      <c r="B64704"/>
      <c r="C64704"/>
    </row>
    <row r="64705" spans="1:3" ht="14.25">
      <c r="A64705"/>
      <c r="B64705"/>
      <c r="C64705"/>
    </row>
    <row r="64706" spans="1:3" ht="14.25">
      <c r="A64706"/>
      <c r="B64706"/>
      <c r="C64706"/>
    </row>
    <row r="64707" spans="1:3" ht="14.25">
      <c r="A64707"/>
      <c r="B64707"/>
      <c r="C64707"/>
    </row>
    <row r="64708" spans="1:3" ht="14.25">
      <c r="A64708"/>
      <c r="B64708"/>
      <c r="C64708"/>
    </row>
    <row r="64709" spans="1:3" ht="14.25">
      <c r="A64709"/>
      <c r="B64709"/>
      <c r="C64709"/>
    </row>
    <row r="64710" spans="1:3" ht="14.25">
      <c r="A64710"/>
      <c r="B64710"/>
      <c r="C64710"/>
    </row>
    <row r="64711" spans="1:3" ht="14.25">
      <c r="A64711"/>
      <c r="B64711"/>
      <c r="C64711"/>
    </row>
    <row r="64712" spans="1:3" ht="14.25">
      <c r="A64712"/>
      <c r="B64712"/>
      <c r="C64712"/>
    </row>
    <row r="64713" spans="1:3" ht="14.25">
      <c r="A64713"/>
      <c r="B64713"/>
      <c r="C64713"/>
    </row>
    <row r="64714" spans="1:3" ht="14.25">
      <c r="A64714"/>
      <c r="B64714"/>
      <c r="C64714"/>
    </row>
    <row r="64715" spans="1:3" ht="14.25">
      <c r="A64715"/>
      <c r="B64715"/>
      <c r="C64715"/>
    </row>
    <row r="64716" spans="1:3" ht="14.25">
      <c r="A64716"/>
      <c r="B64716"/>
      <c r="C64716"/>
    </row>
    <row r="64717" spans="1:3" ht="14.25">
      <c r="A64717"/>
      <c r="B64717"/>
      <c r="C64717"/>
    </row>
    <row r="64718" spans="1:3" ht="14.25">
      <c r="A64718"/>
      <c r="B64718"/>
      <c r="C64718"/>
    </row>
    <row r="64719" spans="1:3" ht="14.25">
      <c r="A64719"/>
      <c r="B64719"/>
      <c r="C64719"/>
    </row>
    <row r="64720" spans="1:3" ht="14.25">
      <c r="A64720"/>
      <c r="B64720"/>
      <c r="C64720"/>
    </row>
    <row r="64721" spans="1:3" ht="14.25">
      <c r="A64721"/>
      <c r="B64721"/>
      <c r="C64721"/>
    </row>
    <row r="64722" spans="1:3" ht="14.25">
      <c r="A64722"/>
      <c r="B64722"/>
      <c r="C64722"/>
    </row>
    <row r="64723" spans="1:3" ht="14.25">
      <c r="A64723"/>
      <c r="B64723"/>
      <c r="C64723"/>
    </row>
    <row r="64724" spans="1:3" ht="14.25">
      <c r="A64724"/>
      <c r="B64724"/>
      <c r="C64724"/>
    </row>
    <row r="64725" spans="1:3" ht="14.25">
      <c r="A64725"/>
      <c r="B64725"/>
      <c r="C64725"/>
    </row>
    <row r="64726" spans="1:3" ht="14.25">
      <c r="A64726"/>
      <c r="B64726"/>
      <c r="C64726"/>
    </row>
    <row r="64727" spans="1:3" ht="14.25">
      <c r="A64727"/>
      <c r="B64727"/>
      <c r="C64727"/>
    </row>
    <row r="64728" spans="1:3" ht="14.25">
      <c r="A64728"/>
      <c r="B64728"/>
      <c r="C64728"/>
    </row>
    <row r="64729" spans="1:3" ht="14.25">
      <c r="A64729"/>
      <c r="B64729"/>
      <c r="C64729"/>
    </row>
    <row r="64730" spans="1:3" ht="14.25">
      <c r="A64730"/>
      <c r="B64730"/>
      <c r="C64730"/>
    </row>
    <row r="64731" spans="1:3" ht="14.25">
      <c r="A64731"/>
      <c r="B64731"/>
      <c r="C64731"/>
    </row>
    <row r="64732" spans="1:3" ht="14.25">
      <c r="A64732"/>
      <c r="B64732"/>
      <c r="C64732"/>
    </row>
    <row r="64733" spans="1:3" ht="14.25">
      <c r="A64733"/>
      <c r="B64733"/>
      <c r="C64733"/>
    </row>
    <row r="64734" spans="1:3" ht="14.25">
      <c r="A64734"/>
      <c r="B64734"/>
      <c r="C64734"/>
    </row>
    <row r="64735" spans="1:3" ht="14.25">
      <c r="A64735"/>
      <c r="B64735"/>
      <c r="C64735"/>
    </row>
    <row r="64736" spans="1:3" ht="14.25">
      <c r="A64736"/>
      <c r="B64736"/>
      <c r="C64736"/>
    </row>
    <row r="64737" spans="1:3" ht="14.25">
      <c r="A64737"/>
      <c r="B64737"/>
      <c r="C64737"/>
    </row>
    <row r="64738" spans="1:3" ht="14.25">
      <c r="A64738"/>
      <c r="B64738"/>
      <c r="C64738"/>
    </row>
    <row r="64739" spans="1:3" ht="14.25">
      <c r="A64739"/>
      <c r="B64739"/>
      <c r="C64739"/>
    </row>
    <row r="64740" spans="1:3" ht="14.25">
      <c r="A64740"/>
      <c r="B64740"/>
      <c r="C64740"/>
    </row>
    <row r="64741" spans="1:3" ht="14.25">
      <c r="A64741"/>
      <c r="B64741"/>
      <c r="C64741"/>
    </row>
    <row r="64742" spans="1:3" ht="14.25">
      <c r="A64742"/>
      <c r="B64742"/>
      <c r="C64742"/>
    </row>
    <row r="64743" spans="1:3" ht="14.25">
      <c r="A64743"/>
      <c r="B64743"/>
      <c r="C64743"/>
    </row>
    <row r="64744" spans="1:3" ht="14.25">
      <c r="A64744"/>
      <c r="B64744"/>
      <c r="C64744"/>
    </row>
    <row r="64745" spans="1:3" ht="14.25">
      <c r="A64745"/>
      <c r="B64745"/>
      <c r="C64745"/>
    </row>
    <row r="64746" spans="1:3" ht="14.25">
      <c r="A64746"/>
      <c r="B64746"/>
      <c r="C64746"/>
    </row>
    <row r="64747" spans="1:3" ht="14.25">
      <c r="A64747"/>
      <c r="B64747"/>
      <c r="C64747"/>
    </row>
    <row r="64748" spans="1:3" ht="14.25">
      <c r="A64748"/>
      <c r="B64748"/>
      <c r="C64748"/>
    </row>
    <row r="64749" spans="1:3" ht="14.25">
      <c r="A64749"/>
      <c r="B64749"/>
      <c r="C64749"/>
    </row>
    <row r="64750" spans="1:3" ht="14.25">
      <c r="A64750"/>
      <c r="B64750"/>
      <c r="C64750"/>
    </row>
    <row r="64751" spans="1:3" ht="14.25">
      <c r="A64751"/>
      <c r="B64751"/>
      <c r="C64751"/>
    </row>
    <row r="64752" spans="1:3" ht="14.25">
      <c r="A64752"/>
      <c r="B64752"/>
      <c r="C64752"/>
    </row>
    <row r="64753" spans="1:3" ht="14.25">
      <c r="A64753"/>
      <c r="B64753"/>
      <c r="C64753"/>
    </row>
    <row r="64754" spans="1:3" ht="14.25">
      <c r="A64754"/>
      <c r="B64754"/>
      <c r="C64754"/>
    </row>
    <row r="64755" spans="1:3" ht="14.25">
      <c r="A64755"/>
      <c r="B64755"/>
      <c r="C64755"/>
    </row>
    <row r="64756" spans="1:3" ht="14.25">
      <c r="A64756"/>
      <c r="B64756"/>
      <c r="C64756"/>
    </row>
    <row r="64757" spans="1:3" ht="14.25">
      <c r="A64757"/>
      <c r="B64757"/>
      <c r="C64757"/>
    </row>
    <row r="64758" spans="1:3" ht="14.25">
      <c r="A64758"/>
      <c r="B64758"/>
      <c r="C64758"/>
    </row>
    <row r="64759" spans="1:3" ht="14.25">
      <c r="A64759"/>
      <c r="B64759"/>
      <c r="C64759"/>
    </row>
    <row r="64760" spans="1:3" ht="14.25">
      <c r="A64760"/>
      <c r="B64760"/>
      <c r="C64760"/>
    </row>
    <row r="64761" spans="1:3" ht="14.25">
      <c r="A64761"/>
      <c r="B64761"/>
      <c r="C64761"/>
    </row>
    <row r="64762" spans="1:3" ht="14.25">
      <c r="A64762"/>
      <c r="B64762"/>
      <c r="C64762"/>
    </row>
    <row r="64763" spans="1:3" ht="14.25">
      <c r="A64763"/>
      <c r="B64763"/>
      <c r="C64763"/>
    </row>
    <row r="64764" spans="1:3" ht="14.25">
      <c r="A64764"/>
      <c r="B64764"/>
      <c r="C64764"/>
    </row>
    <row r="64765" spans="1:3" ht="14.25">
      <c r="A64765"/>
      <c r="B64765"/>
      <c r="C64765"/>
    </row>
    <row r="64766" spans="1:3" ht="14.25">
      <c r="A64766"/>
      <c r="B64766"/>
      <c r="C64766"/>
    </row>
    <row r="64767" spans="1:3" ht="14.25">
      <c r="A64767"/>
      <c r="B64767"/>
      <c r="C64767"/>
    </row>
    <row r="64768" spans="1:3" ht="14.25">
      <c r="A64768"/>
      <c r="B64768"/>
      <c r="C64768"/>
    </row>
    <row r="64769" spans="1:3" ht="14.25">
      <c r="A64769"/>
      <c r="B64769"/>
      <c r="C64769"/>
    </row>
    <row r="64770" spans="1:3" ht="14.25">
      <c r="A64770"/>
      <c r="B64770"/>
      <c r="C64770"/>
    </row>
    <row r="64771" spans="1:3" ht="14.25">
      <c r="A64771"/>
      <c r="B64771"/>
      <c r="C64771"/>
    </row>
    <row r="64772" spans="1:3" ht="14.25">
      <c r="A64772"/>
      <c r="B64772"/>
      <c r="C64772"/>
    </row>
    <row r="64773" spans="1:3" ht="14.25">
      <c r="A64773"/>
      <c r="B64773"/>
      <c r="C64773"/>
    </row>
    <row r="64774" spans="1:3" ht="14.25">
      <c r="A64774"/>
      <c r="B64774"/>
      <c r="C64774"/>
    </row>
    <row r="64775" spans="1:3" ht="14.25">
      <c r="A64775"/>
      <c r="B64775"/>
      <c r="C64775"/>
    </row>
    <row r="64776" spans="1:3" ht="14.25">
      <c r="A64776"/>
      <c r="B64776"/>
      <c r="C64776"/>
    </row>
    <row r="64777" spans="1:3" ht="14.25">
      <c r="A64777"/>
      <c r="B64777"/>
      <c r="C64777"/>
    </row>
    <row r="64778" spans="1:3" ht="14.25">
      <c r="A64778"/>
      <c r="B64778"/>
      <c r="C64778"/>
    </row>
    <row r="64779" spans="1:3" ht="14.25">
      <c r="A64779"/>
      <c r="B64779"/>
      <c r="C64779"/>
    </row>
    <row r="64780" spans="1:3" ht="14.25">
      <c r="A64780"/>
      <c r="B64780"/>
      <c r="C64780"/>
    </row>
    <row r="64781" spans="1:3" ht="14.25">
      <c r="A64781"/>
      <c r="B64781"/>
      <c r="C64781"/>
    </row>
    <row r="64782" spans="1:3" ht="14.25">
      <c r="A64782"/>
      <c r="B64782"/>
      <c r="C64782"/>
    </row>
    <row r="64783" spans="1:3" ht="14.25">
      <c r="A64783"/>
      <c r="B64783"/>
      <c r="C64783"/>
    </row>
    <row r="64784" spans="1:3" ht="14.25">
      <c r="A64784"/>
      <c r="B64784"/>
      <c r="C64784"/>
    </row>
    <row r="64785" spans="1:3" ht="14.25">
      <c r="A64785"/>
      <c r="B64785"/>
      <c r="C64785"/>
    </row>
    <row r="64786" spans="1:3" ht="14.25">
      <c r="A64786"/>
      <c r="B64786"/>
      <c r="C64786"/>
    </row>
    <row r="64787" spans="1:3" ht="14.25">
      <c r="A64787"/>
      <c r="B64787"/>
      <c r="C64787"/>
    </row>
    <row r="64788" spans="1:3" ht="14.25">
      <c r="A64788"/>
      <c r="B64788"/>
      <c r="C64788"/>
    </row>
    <row r="64789" spans="1:3" ht="14.25">
      <c r="A64789"/>
      <c r="B64789"/>
      <c r="C64789"/>
    </row>
    <row r="64790" spans="1:3" ht="14.25">
      <c r="A64790"/>
      <c r="B64790"/>
      <c r="C64790"/>
    </row>
    <row r="64791" spans="1:3" ht="14.25">
      <c r="A64791"/>
      <c r="B64791"/>
      <c r="C64791"/>
    </row>
    <row r="64792" spans="1:3" ht="14.25">
      <c r="A64792"/>
      <c r="B64792"/>
      <c r="C64792"/>
    </row>
    <row r="64793" spans="1:3" ht="14.25">
      <c r="A64793"/>
      <c r="B64793"/>
      <c r="C64793"/>
    </row>
    <row r="64794" spans="1:3" ht="14.25">
      <c r="A64794"/>
      <c r="B64794"/>
      <c r="C64794"/>
    </row>
    <row r="64795" spans="1:3" ht="14.25">
      <c r="A64795"/>
      <c r="B64795"/>
      <c r="C64795"/>
    </row>
    <row r="64796" spans="1:3" ht="14.25">
      <c r="A64796"/>
      <c r="B64796"/>
      <c r="C64796"/>
    </row>
    <row r="64797" spans="1:3" ht="14.25">
      <c r="A64797"/>
      <c r="B64797"/>
      <c r="C64797"/>
    </row>
    <row r="64798" spans="1:3" ht="14.25">
      <c r="A64798"/>
      <c r="B64798"/>
      <c r="C64798"/>
    </row>
    <row r="64799" spans="1:3" ht="14.25">
      <c r="A64799"/>
      <c r="B64799"/>
      <c r="C64799"/>
    </row>
    <row r="64800" spans="1:3" ht="14.25">
      <c r="A64800"/>
      <c r="B64800"/>
      <c r="C64800"/>
    </row>
    <row r="64801" spans="1:3" ht="14.25">
      <c r="A64801"/>
      <c r="B64801"/>
      <c r="C64801"/>
    </row>
    <row r="64802" spans="1:3" ht="14.25">
      <c r="A64802"/>
      <c r="B64802"/>
      <c r="C64802"/>
    </row>
    <row r="64803" spans="1:3" ht="14.25">
      <c r="A64803"/>
      <c r="B64803"/>
      <c r="C64803"/>
    </row>
    <row r="64804" spans="1:3" ht="14.25">
      <c r="A64804"/>
      <c r="B64804"/>
      <c r="C64804"/>
    </row>
    <row r="64805" spans="1:3" ht="14.25">
      <c r="A64805"/>
      <c r="B64805"/>
      <c r="C64805"/>
    </row>
    <row r="64806" spans="1:3" ht="14.25">
      <c r="A64806"/>
      <c r="B64806"/>
      <c r="C64806"/>
    </row>
    <row r="64807" spans="1:3" ht="14.25">
      <c r="A64807"/>
      <c r="B64807"/>
      <c r="C64807"/>
    </row>
    <row r="64808" spans="1:3" ht="14.25">
      <c r="A64808"/>
      <c r="B64808"/>
      <c r="C64808"/>
    </row>
    <row r="64809" spans="1:3" ht="14.25">
      <c r="A64809"/>
      <c r="B64809"/>
      <c r="C64809"/>
    </row>
    <row r="64810" spans="1:3" ht="14.25">
      <c r="A64810"/>
      <c r="B64810"/>
      <c r="C64810"/>
    </row>
    <row r="64811" spans="1:3" ht="14.25">
      <c r="A64811"/>
      <c r="B64811"/>
      <c r="C64811"/>
    </row>
    <row r="64812" spans="1:3" ht="14.25">
      <c r="A64812"/>
      <c r="B64812"/>
      <c r="C64812"/>
    </row>
    <row r="64813" spans="1:3" ht="14.25">
      <c r="A64813"/>
      <c r="B64813"/>
      <c r="C64813"/>
    </row>
    <row r="64814" spans="1:3" ht="14.25">
      <c r="A64814"/>
      <c r="B64814"/>
      <c r="C64814"/>
    </row>
    <row r="64815" spans="1:3" ht="14.25">
      <c r="A64815"/>
      <c r="B64815"/>
      <c r="C64815"/>
    </row>
    <row r="64816" spans="1:3" ht="14.25">
      <c r="A64816"/>
      <c r="B64816"/>
      <c r="C64816"/>
    </row>
    <row r="64817" spans="1:3" ht="14.25">
      <c r="A64817"/>
      <c r="B64817"/>
      <c r="C64817"/>
    </row>
    <row r="64818" spans="1:3" ht="14.25">
      <c r="A64818"/>
      <c r="B64818"/>
      <c r="C64818"/>
    </row>
    <row r="64819" spans="1:3" ht="14.25">
      <c r="A64819"/>
      <c r="B64819"/>
      <c r="C64819"/>
    </row>
    <row r="64820" spans="1:3" ht="14.25">
      <c r="A64820"/>
      <c r="B64820"/>
      <c r="C64820"/>
    </row>
    <row r="64821" spans="1:3" ht="14.25">
      <c r="A64821"/>
      <c r="B64821"/>
      <c r="C64821"/>
    </row>
    <row r="64822" spans="1:3" ht="14.25">
      <c r="A64822"/>
      <c r="B64822"/>
      <c r="C64822"/>
    </row>
    <row r="64823" spans="1:3" ht="14.25">
      <c r="A64823"/>
      <c r="B64823"/>
      <c r="C64823"/>
    </row>
    <row r="64824" spans="1:3" ht="14.25">
      <c r="A64824"/>
      <c r="B64824"/>
      <c r="C64824"/>
    </row>
    <row r="64825" spans="1:3" ht="14.25">
      <c r="A64825"/>
      <c r="B64825"/>
      <c r="C64825"/>
    </row>
    <row r="64826" spans="1:3" ht="14.25">
      <c r="A64826"/>
      <c r="B64826"/>
      <c r="C64826"/>
    </row>
    <row r="64827" spans="1:3" ht="14.25">
      <c r="A64827"/>
      <c r="B64827"/>
      <c r="C64827"/>
    </row>
    <row r="64828" spans="1:3" ht="14.25">
      <c r="A64828"/>
      <c r="B64828"/>
      <c r="C64828"/>
    </row>
    <row r="64829" spans="1:3" ht="14.25">
      <c r="A64829"/>
      <c r="B64829"/>
      <c r="C64829"/>
    </row>
    <row r="64830" spans="1:3" ht="14.25">
      <c r="A64830"/>
      <c r="B64830"/>
      <c r="C64830"/>
    </row>
    <row r="64831" spans="1:3" ht="14.25">
      <c r="A64831"/>
      <c r="B64831"/>
      <c r="C64831"/>
    </row>
    <row r="64832" spans="1:3" ht="14.25">
      <c r="A64832"/>
      <c r="B64832"/>
      <c r="C64832"/>
    </row>
    <row r="64833" spans="1:3" ht="14.25">
      <c r="A64833"/>
      <c r="B64833"/>
      <c r="C64833"/>
    </row>
    <row r="64834" spans="1:3" ht="14.25">
      <c r="A64834"/>
      <c r="B64834"/>
      <c r="C64834"/>
    </row>
    <row r="64835" spans="1:3" ht="14.25">
      <c r="A64835"/>
      <c r="B64835"/>
      <c r="C64835"/>
    </row>
    <row r="64836" spans="1:3" ht="14.25">
      <c r="A64836"/>
      <c r="B64836"/>
      <c r="C64836"/>
    </row>
    <row r="64837" spans="1:3" ht="14.25">
      <c r="A64837"/>
      <c r="B64837"/>
      <c r="C64837"/>
    </row>
    <row r="64838" spans="1:3" ht="14.25">
      <c r="A64838"/>
      <c r="B64838"/>
      <c r="C64838"/>
    </row>
    <row r="64839" spans="1:3" ht="14.25">
      <c r="A64839"/>
      <c r="B64839"/>
      <c r="C64839"/>
    </row>
    <row r="64840" spans="1:3" ht="14.25">
      <c r="A64840"/>
      <c r="B64840"/>
      <c r="C64840"/>
    </row>
    <row r="64841" spans="1:3" ht="14.25">
      <c r="A64841"/>
      <c r="B64841"/>
      <c r="C64841"/>
    </row>
    <row r="64842" spans="1:3" ht="14.25">
      <c r="A64842"/>
      <c r="B64842"/>
      <c r="C64842"/>
    </row>
    <row r="64843" spans="1:3" ht="14.25">
      <c r="A64843"/>
      <c r="B64843"/>
      <c r="C64843"/>
    </row>
    <row r="64844" spans="1:3" ht="14.25">
      <c r="A64844"/>
      <c r="B64844"/>
      <c r="C64844"/>
    </row>
    <row r="64845" spans="1:3" ht="14.25">
      <c r="A64845"/>
      <c r="B64845"/>
      <c r="C64845"/>
    </row>
    <row r="64846" spans="1:3" ht="14.25">
      <c r="A64846"/>
      <c r="B64846"/>
      <c r="C64846"/>
    </row>
    <row r="64847" spans="1:3" ht="14.25">
      <c r="A64847"/>
      <c r="B64847"/>
      <c r="C64847"/>
    </row>
    <row r="64848" spans="1:3" ht="14.25">
      <c r="A64848"/>
      <c r="B64848"/>
      <c r="C64848"/>
    </row>
    <row r="64849" spans="1:3" ht="14.25">
      <c r="A64849"/>
      <c r="B64849"/>
      <c r="C64849"/>
    </row>
    <row r="64850" spans="1:3" ht="14.25">
      <c r="A64850"/>
      <c r="B64850"/>
      <c r="C64850"/>
    </row>
    <row r="64851" spans="1:3" ht="14.25">
      <c r="A64851"/>
      <c r="B64851"/>
      <c r="C64851"/>
    </row>
    <row r="64852" spans="1:3" ht="14.25">
      <c r="A64852"/>
      <c r="B64852"/>
      <c r="C64852"/>
    </row>
    <row r="64853" spans="1:3" ht="14.25">
      <c r="A64853"/>
      <c r="B64853"/>
      <c r="C64853"/>
    </row>
    <row r="64854" spans="1:3" ht="14.25">
      <c r="A64854"/>
      <c r="B64854"/>
      <c r="C64854"/>
    </row>
    <row r="64855" spans="1:3" ht="14.25">
      <c r="A64855"/>
      <c r="B64855"/>
      <c r="C64855"/>
    </row>
    <row r="64856" spans="1:3" ht="14.25">
      <c r="A64856"/>
      <c r="B64856"/>
      <c r="C64856"/>
    </row>
    <row r="64857" spans="1:3" ht="14.25">
      <c r="A64857"/>
      <c r="B64857"/>
      <c r="C64857"/>
    </row>
    <row r="64858" spans="1:3" ht="14.25">
      <c r="A64858"/>
      <c r="B64858"/>
      <c r="C64858"/>
    </row>
    <row r="64859" spans="1:3" ht="14.25">
      <c r="A64859"/>
      <c r="B64859"/>
      <c r="C64859"/>
    </row>
    <row r="64860" spans="1:3" ht="14.25">
      <c r="A64860"/>
      <c r="B64860"/>
      <c r="C64860"/>
    </row>
    <row r="64861" spans="1:3" ht="14.25">
      <c r="A64861"/>
      <c r="B64861"/>
      <c r="C64861"/>
    </row>
    <row r="64862" spans="1:3" ht="14.25">
      <c r="A64862"/>
      <c r="B64862"/>
      <c r="C64862"/>
    </row>
    <row r="64863" spans="1:3" ht="14.25">
      <c r="A64863"/>
      <c r="B64863"/>
      <c r="C64863"/>
    </row>
    <row r="64864" spans="1:3" ht="14.25">
      <c r="A64864"/>
      <c r="B64864"/>
      <c r="C64864"/>
    </row>
    <row r="64865" spans="1:3" ht="14.25">
      <c r="A64865"/>
      <c r="B64865"/>
      <c r="C64865"/>
    </row>
    <row r="64866" spans="1:3" ht="14.25">
      <c r="A64866"/>
      <c r="B64866"/>
      <c r="C64866"/>
    </row>
    <row r="64867" spans="1:3" ht="14.25">
      <c r="A64867"/>
      <c r="B64867"/>
      <c r="C64867"/>
    </row>
    <row r="64868" spans="1:3" ht="14.25">
      <c r="A64868"/>
      <c r="B64868"/>
      <c r="C64868"/>
    </row>
    <row r="64869" spans="1:3" ht="14.25">
      <c r="A64869"/>
      <c r="B64869"/>
      <c r="C64869"/>
    </row>
    <row r="64870" spans="1:3" ht="14.25">
      <c r="A64870"/>
      <c r="B64870"/>
      <c r="C64870"/>
    </row>
    <row r="64871" spans="1:3" ht="14.25">
      <c r="A64871"/>
      <c r="B64871"/>
      <c r="C64871"/>
    </row>
    <row r="64872" spans="1:3" ht="14.25">
      <c r="A64872"/>
      <c r="B64872"/>
      <c r="C64872"/>
    </row>
    <row r="64873" spans="1:3" ht="14.25">
      <c r="A64873"/>
      <c r="B64873"/>
      <c r="C64873"/>
    </row>
    <row r="64874" spans="1:3" ht="14.25">
      <c r="A64874"/>
      <c r="B64874"/>
      <c r="C64874"/>
    </row>
    <row r="64875" spans="1:3" ht="14.25">
      <c r="A64875"/>
      <c r="B64875"/>
      <c r="C64875"/>
    </row>
    <row r="64876" spans="1:3" ht="14.25">
      <c r="A64876"/>
      <c r="B64876"/>
      <c r="C64876"/>
    </row>
    <row r="64877" spans="1:3" ht="14.25">
      <c r="A64877"/>
      <c r="B64877"/>
      <c r="C64877"/>
    </row>
    <row r="64878" spans="1:3" ht="14.25">
      <c r="A64878"/>
      <c r="B64878"/>
      <c r="C64878"/>
    </row>
    <row r="64879" spans="1:3" ht="14.25">
      <c r="A64879"/>
      <c r="B64879"/>
      <c r="C64879"/>
    </row>
    <row r="64880" spans="1:3" ht="14.25">
      <c r="A64880"/>
      <c r="B64880"/>
      <c r="C64880"/>
    </row>
    <row r="64881" spans="1:3" ht="14.25">
      <c r="A64881"/>
      <c r="B64881"/>
      <c r="C64881"/>
    </row>
    <row r="64882" spans="1:3" ht="14.25">
      <c r="A64882"/>
      <c r="B64882"/>
      <c r="C64882"/>
    </row>
    <row r="64883" spans="1:3" ht="14.25">
      <c r="A64883"/>
      <c r="B64883"/>
      <c r="C64883"/>
    </row>
    <row r="64884" spans="1:3" ht="14.25">
      <c r="A64884"/>
      <c r="B64884"/>
      <c r="C64884"/>
    </row>
    <row r="64885" spans="1:3" ht="14.25">
      <c r="A64885"/>
      <c r="B64885"/>
      <c r="C64885"/>
    </row>
    <row r="64886" spans="1:3" ht="14.25">
      <c r="A64886"/>
      <c r="B64886"/>
      <c r="C64886"/>
    </row>
    <row r="64887" spans="1:3" ht="14.25">
      <c r="A64887"/>
      <c r="B64887"/>
      <c r="C64887"/>
    </row>
    <row r="64888" spans="1:3" ht="14.25">
      <c r="A64888"/>
      <c r="B64888"/>
      <c r="C64888"/>
    </row>
    <row r="64889" spans="1:3" ht="14.25">
      <c r="A64889"/>
      <c r="B64889"/>
      <c r="C64889"/>
    </row>
    <row r="64890" spans="1:3" ht="14.25">
      <c r="A64890"/>
      <c r="B64890"/>
      <c r="C64890"/>
    </row>
    <row r="64891" spans="1:3" ht="14.25">
      <c r="A64891"/>
      <c r="B64891"/>
      <c r="C64891"/>
    </row>
    <row r="64892" spans="1:3" ht="14.25">
      <c r="A64892"/>
      <c r="B64892"/>
      <c r="C64892"/>
    </row>
    <row r="64893" spans="1:3" ht="14.25">
      <c r="A64893"/>
      <c r="B64893"/>
      <c r="C64893"/>
    </row>
    <row r="64894" spans="1:3" ht="14.25">
      <c r="A64894"/>
      <c r="B64894"/>
      <c r="C64894"/>
    </row>
    <row r="64895" spans="1:3" ht="14.25">
      <c r="A64895"/>
      <c r="B64895"/>
      <c r="C64895"/>
    </row>
    <row r="64896" spans="1:3" ht="14.25">
      <c r="A64896"/>
      <c r="B64896"/>
      <c r="C64896"/>
    </row>
    <row r="64897" spans="1:3" ht="14.25">
      <c r="A64897"/>
      <c r="B64897"/>
      <c r="C64897"/>
    </row>
    <row r="64898" spans="1:3" ht="14.25">
      <c r="A64898"/>
      <c r="B64898"/>
      <c r="C64898"/>
    </row>
    <row r="64899" spans="1:3" ht="14.25">
      <c r="A64899"/>
      <c r="B64899"/>
      <c r="C64899"/>
    </row>
    <row r="64900" spans="1:3" ht="14.25">
      <c r="A64900"/>
      <c r="B64900"/>
      <c r="C64900"/>
    </row>
    <row r="64901" spans="1:3" ht="14.25">
      <c r="A64901"/>
      <c r="B64901"/>
      <c r="C64901"/>
    </row>
    <row r="64902" spans="1:3" ht="14.25">
      <c r="A64902"/>
      <c r="B64902"/>
      <c r="C64902"/>
    </row>
    <row r="64903" spans="1:3" ht="14.25">
      <c r="A64903"/>
      <c r="B64903"/>
      <c r="C64903"/>
    </row>
    <row r="64904" spans="1:3" ht="14.25">
      <c r="A64904"/>
      <c r="B64904"/>
      <c r="C64904"/>
    </row>
    <row r="64905" spans="1:3" ht="14.25">
      <c r="A64905"/>
      <c r="B64905"/>
      <c r="C64905"/>
    </row>
    <row r="64906" spans="1:3" ht="14.25">
      <c r="A64906"/>
      <c r="B64906"/>
      <c r="C64906"/>
    </row>
    <row r="64907" spans="1:3" ht="14.25">
      <c r="A64907"/>
      <c r="B64907"/>
      <c r="C64907"/>
    </row>
    <row r="64908" spans="1:3" ht="14.25">
      <c r="A64908"/>
      <c r="B64908"/>
      <c r="C64908"/>
    </row>
    <row r="64909" spans="1:3" ht="14.25">
      <c r="A64909"/>
      <c r="B64909"/>
      <c r="C64909"/>
    </row>
    <row r="64910" spans="1:3" ht="14.25">
      <c r="A64910"/>
      <c r="B64910"/>
      <c r="C64910"/>
    </row>
    <row r="64911" spans="1:3" ht="14.25">
      <c r="A64911"/>
      <c r="B64911"/>
      <c r="C64911"/>
    </row>
    <row r="64912" spans="1:3" ht="14.25">
      <c r="A64912"/>
      <c r="B64912"/>
      <c r="C64912"/>
    </row>
    <row r="64913" spans="1:3" ht="14.25">
      <c r="A64913"/>
      <c r="B64913"/>
      <c r="C64913"/>
    </row>
    <row r="64914" spans="1:3" ht="14.25">
      <c r="A64914"/>
      <c r="B64914"/>
      <c r="C64914"/>
    </row>
    <row r="64915" spans="1:3" ht="14.25">
      <c r="A64915"/>
      <c r="B64915"/>
      <c r="C64915"/>
    </row>
    <row r="64916" spans="1:3" ht="14.25">
      <c r="A64916"/>
      <c r="B64916"/>
      <c r="C64916"/>
    </row>
    <row r="64917" spans="1:3" ht="14.25">
      <c r="A64917"/>
      <c r="B64917"/>
      <c r="C64917"/>
    </row>
    <row r="64918" spans="1:3" ht="14.25">
      <c r="A64918"/>
      <c r="B64918"/>
      <c r="C64918"/>
    </row>
    <row r="64919" spans="1:3" ht="14.25">
      <c r="A64919"/>
      <c r="B64919"/>
      <c r="C64919"/>
    </row>
    <row r="64920" spans="1:3" ht="14.25">
      <c r="A64920"/>
      <c r="B64920"/>
      <c r="C64920"/>
    </row>
    <row r="64921" spans="1:3" ht="14.25">
      <c r="A64921"/>
      <c r="B64921"/>
      <c r="C64921"/>
    </row>
    <row r="64922" spans="1:3" ht="14.25">
      <c r="A64922"/>
      <c r="B64922"/>
      <c r="C64922"/>
    </row>
    <row r="64923" spans="1:3" ht="14.25">
      <c r="A64923"/>
      <c r="B64923"/>
      <c r="C64923"/>
    </row>
    <row r="64924" spans="1:3" ht="14.25">
      <c r="A64924"/>
      <c r="B64924"/>
      <c r="C64924"/>
    </row>
    <row r="64925" spans="1:3" ht="14.25">
      <c r="A64925"/>
      <c r="B64925"/>
      <c r="C64925"/>
    </row>
    <row r="64926" spans="1:3" ht="14.25">
      <c r="A64926"/>
      <c r="B64926"/>
      <c r="C64926"/>
    </row>
    <row r="64927" spans="1:3" ht="14.25">
      <c r="A64927"/>
      <c r="B64927"/>
      <c r="C64927"/>
    </row>
    <row r="64928" spans="1:3" ht="14.25">
      <c r="A64928"/>
      <c r="B64928"/>
      <c r="C64928"/>
    </row>
    <row r="64929" spans="1:3" ht="14.25">
      <c r="A64929"/>
      <c r="B64929"/>
      <c r="C64929"/>
    </row>
    <row r="64930" spans="1:3" ht="14.25">
      <c r="A64930"/>
      <c r="B64930"/>
      <c r="C64930"/>
    </row>
    <row r="64931" spans="1:3" ht="14.25">
      <c r="A64931"/>
      <c r="B64931"/>
      <c r="C64931"/>
    </row>
    <row r="64932" spans="1:3" ht="14.25">
      <c r="A64932"/>
      <c r="B64932"/>
      <c r="C64932"/>
    </row>
    <row r="64933" spans="1:3" ht="14.25">
      <c r="A64933"/>
      <c r="B64933"/>
      <c r="C64933"/>
    </row>
    <row r="64934" spans="1:3" ht="14.25">
      <c r="A64934"/>
      <c r="B64934"/>
      <c r="C64934"/>
    </row>
    <row r="64935" spans="1:3" ht="14.25">
      <c r="A64935"/>
      <c r="B64935"/>
      <c r="C64935"/>
    </row>
    <row r="64936" spans="1:3" ht="14.25">
      <c r="A64936"/>
      <c r="B64936"/>
      <c r="C64936"/>
    </row>
    <row r="64937" spans="1:3" ht="14.25">
      <c r="A64937"/>
      <c r="B64937"/>
      <c r="C64937"/>
    </row>
    <row r="64938" spans="1:3" ht="14.25">
      <c r="A64938"/>
      <c r="B64938"/>
      <c r="C64938"/>
    </row>
    <row r="64939" spans="1:3" ht="14.25">
      <c r="A64939"/>
      <c r="B64939"/>
      <c r="C64939"/>
    </row>
    <row r="64940" spans="1:3" ht="14.25">
      <c r="A64940"/>
      <c r="B64940"/>
      <c r="C64940"/>
    </row>
    <row r="64941" spans="1:3" ht="14.25">
      <c r="A64941"/>
      <c r="B64941"/>
      <c r="C64941"/>
    </row>
    <row r="64942" spans="1:3" ht="14.25">
      <c r="A64942"/>
      <c r="B64942"/>
      <c r="C64942"/>
    </row>
    <row r="64943" spans="1:3" ht="14.25">
      <c r="A64943"/>
      <c r="B64943"/>
      <c r="C64943"/>
    </row>
    <row r="64944" spans="1:3" ht="14.25">
      <c r="A64944"/>
      <c r="B64944"/>
      <c r="C64944"/>
    </row>
    <row r="64945" spans="1:3" ht="14.25">
      <c r="A64945"/>
      <c r="B64945"/>
      <c r="C64945"/>
    </row>
    <row r="64946" spans="1:3" ht="14.25">
      <c r="A64946"/>
      <c r="B64946"/>
      <c r="C64946"/>
    </row>
    <row r="64947" spans="1:3" ht="14.25">
      <c r="A64947"/>
      <c r="B64947"/>
      <c r="C64947"/>
    </row>
    <row r="64948" spans="1:3" ht="14.25">
      <c r="A64948"/>
      <c r="B64948"/>
      <c r="C64948"/>
    </row>
    <row r="64949" spans="1:3" ht="14.25">
      <c r="A64949"/>
      <c r="B64949"/>
      <c r="C64949"/>
    </row>
    <row r="64950" spans="1:3" ht="14.25">
      <c r="A64950"/>
      <c r="B64950"/>
      <c r="C64950"/>
    </row>
    <row r="64951" spans="1:3" ht="14.25">
      <c r="A64951"/>
      <c r="B64951"/>
      <c r="C64951"/>
    </row>
    <row r="64952" spans="1:3" ht="14.25">
      <c r="A64952"/>
      <c r="B64952"/>
      <c r="C64952"/>
    </row>
    <row r="64953" spans="1:3" ht="14.25">
      <c r="A64953"/>
      <c r="B64953"/>
      <c r="C64953"/>
    </row>
    <row r="64954" spans="1:3" ht="14.25">
      <c r="A64954"/>
      <c r="B64954"/>
      <c r="C64954"/>
    </row>
    <row r="64955" spans="1:3" ht="14.25">
      <c r="A64955"/>
      <c r="B64955"/>
      <c r="C64955"/>
    </row>
    <row r="64956" spans="1:3" ht="14.25">
      <c r="A64956"/>
      <c r="B64956"/>
      <c r="C64956"/>
    </row>
    <row r="64957" spans="1:3" ht="14.25">
      <c r="A64957"/>
      <c r="B64957"/>
      <c r="C64957"/>
    </row>
    <row r="64958" spans="1:3" ht="14.25">
      <c r="A64958"/>
      <c r="B64958"/>
      <c r="C64958"/>
    </row>
    <row r="64959" spans="1:3" ht="14.25">
      <c r="A64959"/>
      <c r="B64959"/>
      <c r="C64959"/>
    </row>
    <row r="64960" spans="1:3" ht="14.25">
      <c r="A64960"/>
      <c r="B64960"/>
      <c r="C64960"/>
    </row>
    <row r="64961" spans="1:3" ht="14.25">
      <c r="A64961"/>
      <c r="B64961"/>
      <c r="C64961"/>
    </row>
    <row r="64962" spans="1:3" ht="14.25">
      <c r="A64962"/>
      <c r="B64962"/>
      <c r="C64962"/>
    </row>
    <row r="64963" spans="1:3" ht="14.25">
      <c r="A64963"/>
      <c r="B64963"/>
      <c r="C64963"/>
    </row>
    <row r="64964" spans="1:3" ht="14.25">
      <c r="A64964"/>
      <c r="B64964"/>
      <c r="C64964"/>
    </row>
    <row r="64965" spans="1:3" ht="14.25">
      <c r="A64965"/>
      <c r="B64965"/>
      <c r="C64965"/>
    </row>
    <row r="64966" spans="1:3" ht="14.25">
      <c r="A64966"/>
      <c r="B64966"/>
      <c r="C64966"/>
    </row>
    <row r="64967" spans="1:3" ht="14.25">
      <c r="A64967"/>
      <c r="B64967"/>
      <c r="C64967"/>
    </row>
    <row r="64968" spans="1:3" ht="14.25">
      <c r="A64968"/>
      <c r="B64968"/>
      <c r="C64968"/>
    </row>
    <row r="64969" spans="1:3" ht="14.25">
      <c r="A64969"/>
      <c r="B64969"/>
      <c r="C64969"/>
    </row>
    <row r="64970" spans="1:3" ht="14.25">
      <c r="A64970"/>
      <c r="B64970"/>
      <c r="C64970"/>
    </row>
    <row r="64971" spans="1:3" ht="14.25">
      <c r="A64971"/>
      <c r="B64971"/>
      <c r="C64971"/>
    </row>
    <row r="64972" spans="1:3" ht="14.25">
      <c r="A64972"/>
      <c r="B64972"/>
      <c r="C64972"/>
    </row>
    <row r="64973" spans="1:3" ht="14.25">
      <c r="A64973"/>
      <c r="B64973"/>
      <c r="C64973"/>
    </row>
    <row r="64974" spans="1:3" ht="14.25">
      <c r="A64974"/>
      <c r="B64974"/>
      <c r="C64974"/>
    </row>
    <row r="64975" spans="1:3" ht="14.25">
      <c r="A64975"/>
      <c r="B64975"/>
      <c r="C64975"/>
    </row>
    <row r="64976" spans="1:3" ht="14.25">
      <c r="A64976"/>
      <c r="B64976"/>
      <c r="C64976"/>
    </row>
    <row r="64977" spans="1:3" ht="14.25">
      <c r="A64977"/>
      <c r="B64977"/>
      <c r="C64977"/>
    </row>
    <row r="64978" spans="1:3" ht="14.25">
      <c r="A64978"/>
      <c r="B64978"/>
      <c r="C64978"/>
    </row>
    <row r="64979" spans="1:3" ht="14.25">
      <c r="A64979"/>
      <c r="B64979"/>
      <c r="C64979"/>
    </row>
    <row r="64980" spans="1:3" ht="14.25">
      <c r="A64980"/>
      <c r="B64980"/>
      <c r="C64980"/>
    </row>
    <row r="64981" spans="1:3" ht="14.25">
      <c r="A64981"/>
      <c r="B64981"/>
      <c r="C64981"/>
    </row>
    <row r="64982" spans="1:3" ht="14.25">
      <c r="A64982"/>
      <c r="B64982"/>
      <c r="C64982"/>
    </row>
    <row r="64983" spans="1:3" ht="14.25">
      <c r="A64983"/>
      <c r="B64983"/>
      <c r="C64983"/>
    </row>
    <row r="64984" spans="1:3" ht="14.25">
      <c r="A64984"/>
      <c r="B64984"/>
      <c r="C64984"/>
    </row>
    <row r="64985" spans="1:3" ht="14.25">
      <c r="A64985"/>
      <c r="B64985"/>
      <c r="C64985"/>
    </row>
    <row r="64986" spans="1:3" ht="14.25">
      <c r="A64986"/>
      <c r="B64986"/>
      <c r="C64986"/>
    </row>
    <row r="64987" spans="1:3" ht="14.25">
      <c r="A64987"/>
      <c r="B64987"/>
      <c r="C64987"/>
    </row>
    <row r="64988" spans="1:3" ht="14.25">
      <c r="A64988"/>
      <c r="B64988"/>
      <c r="C64988"/>
    </row>
    <row r="64989" spans="1:3" ht="14.25">
      <c r="A64989"/>
      <c r="B64989"/>
      <c r="C64989"/>
    </row>
    <row r="64990" spans="1:3" ht="14.25">
      <c r="A64990"/>
      <c r="B64990"/>
      <c r="C64990"/>
    </row>
    <row r="64991" spans="1:3" ht="14.25">
      <c r="A64991"/>
      <c r="B64991"/>
      <c r="C64991"/>
    </row>
    <row r="64992" spans="1:3" ht="14.25">
      <c r="A64992"/>
      <c r="B64992"/>
      <c r="C64992"/>
    </row>
    <row r="64993" spans="1:3" ht="14.25">
      <c r="A64993"/>
      <c r="B64993"/>
      <c r="C64993"/>
    </row>
    <row r="64994" spans="1:3" ht="14.25">
      <c r="A64994"/>
      <c r="B64994"/>
      <c r="C64994"/>
    </row>
    <row r="64995" spans="1:3" ht="14.25">
      <c r="A64995"/>
      <c r="B64995"/>
      <c r="C64995"/>
    </row>
    <row r="64996" spans="1:3" ht="14.25">
      <c r="A64996"/>
      <c r="B64996"/>
      <c r="C64996"/>
    </row>
    <row r="64997" spans="1:3" ht="14.25">
      <c r="A64997"/>
      <c r="B64997"/>
      <c r="C64997"/>
    </row>
    <row r="64998" spans="1:3" ht="14.25">
      <c r="A64998"/>
      <c r="B64998"/>
      <c r="C64998"/>
    </row>
    <row r="64999" spans="1:3" ht="14.25">
      <c r="A64999"/>
      <c r="B64999"/>
      <c r="C64999"/>
    </row>
    <row r="65000" spans="1:3" ht="14.25">
      <c r="A65000"/>
      <c r="B65000"/>
      <c r="C65000"/>
    </row>
    <row r="65001" spans="1:3" ht="14.25">
      <c r="A65001"/>
      <c r="B65001"/>
      <c r="C65001"/>
    </row>
    <row r="65002" spans="1:3" ht="14.25">
      <c r="A65002"/>
      <c r="B65002"/>
      <c r="C65002"/>
    </row>
    <row r="65003" spans="1:3" ht="14.25">
      <c r="A65003"/>
      <c r="B65003"/>
      <c r="C65003"/>
    </row>
    <row r="65004" spans="1:3" ht="14.25">
      <c r="A65004"/>
      <c r="B65004"/>
      <c r="C65004"/>
    </row>
    <row r="65005" spans="1:3" ht="14.25">
      <c r="A65005"/>
      <c r="B65005"/>
      <c r="C65005"/>
    </row>
    <row r="65006" spans="1:3" ht="14.25">
      <c r="A65006"/>
      <c r="B65006"/>
      <c r="C65006"/>
    </row>
    <row r="65007" spans="1:3" ht="14.25">
      <c r="A65007"/>
      <c r="B65007"/>
      <c r="C65007"/>
    </row>
    <row r="65008" spans="1:3" ht="14.25">
      <c r="A65008"/>
      <c r="B65008"/>
      <c r="C65008"/>
    </row>
    <row r="65009" spans="1:3" ht="14.25">
      <c r="A65009"/>
      <c r="B65009"/>
      <c r="C65009"/>
    </row>
    <row r="65010" spans="1:3" ht="14.25">
      <c r="A65010"/>
      <c r="B65010"/>
      <c r="C65010"/>
    </row>
    <row r="65011" spans="1:3" ht="14.25">
      <c r="A65011"/>
      <c r="B65011"/>
      <c r="C65011"/>
    </row>
    <row r="65012" spans="1:3" ht="14.25">
      <c r="A65012"/>
      <c r="B65012"/>
      <c r="C65012"/>
    </row>
    <row r="65013" spans="1:3" ht="14.25">
      <c r="A65013"/>
      <c r="B65013"/>
      <c r="C65013"/>
    </row>
    <row r="65014" spans="1:3" ht="14.25">
      <c r="A65014"/>
      <c r="B65014"/>
      <c r="C65014"/>
    </row>
    <row r="65015" spans="1:3" ht="14.25">
      <c r="A65015"/>
      <c r="B65015"/>
      <c r="C65015"/>
    </row>
    <row r="65016" spans="1:3" ht="14.25">
      <c r="A65016"/>
      <c r="B65016"/>
      <c r="C65016"/>
    </row>
    <row r="65017" spans="1:3" ht="14.25">
      <c r="A65017"/>
      <c r="B65017"/>
      <c r="C65017"/>
    </row>
    <row r="65018" spans="1:3" ht="14.25">
      <c r="A65018"/>
      <c r="B65018"/>
      <c r="C65018"/>
    </row>
    <row r="65019" spans="1:3" ht="14.25">
      <c r="A65019"/>
      <c r="B65019"/>
      <c r="C65019"/>
    </row>
    <row r="65020" spans="1:3" ht="14.25">
      <c r="A65020"/>
      <c r="B65020"/>
      <c r="C65020"/>
    </row>
    <row r="65021" spans="1:3" ht="14.25">
      <c r="A65021"/>
      <c r="B65021"/>
      <c r="C65021"/>
    </row>
    <row r="65022" spans="1:3" ht="14.25">
      <c r="A65022"/>
      <c r="B65022"/>
      <c r="C65022"/>
    </row>
    <row r="65023" spans="1:3" ht="14.25">
      <c r="A65023"/>
      <c r="B65023"/>
      <c r="C65023"/>
    </row>
    <row r="65024" spans="1:3" ht="14.25">
      <c r="A65024"/>
      <c r="B65024"/>
      <c r="C65024"/>
    </row>
    <row r="65025" spans="1:3" ht="14.25">
      <c r="A65025"/>
      <c r="B65025"/>
      <c r="C65025"/>
    </row>
    <row r="65026" spans="1:3" ht="14.25">
      <c r="A65026"/>
      <c r="B65026"/>
      <c r="C65026"/>
    </row>
    <row r="65027" spans="1:3" ht="14.25">
      <c r="A65027"/>
      <c r="B65027"/>
      <c r="C65027"/>
    </row>
    <row r="65028" spans="1:3" ht="14.25">
      <c r="A65028"/>
      <c r="B65028"/>
      <c r="C65028"/>
    </row>
    <row r="65029" spans="1:3" ht="14.25">
      <c r="A65029"/>
      <c r="B65029"/>
      <c r="C65029"/>
    </row>
    <row r="65030" spans="1:3" ht="14.25">
      <c r="A65030"/>
      <c r="B65030"/>
      <c r="C65030"/>
    </row>
    <row r="65031" spans="1:3" ht="14.25">
      <c r="A65031"/>
      <c r="B65031"/>
      <c r="C65031"/>
    </row>
    <row r="65032" spans="1:3" ht="14.25">
      <c r="A65032"/>
      <c r="B65032"/>
      <c r="C65032"/>
    </row>
    <row r="65033" spans="1:3" ht="14.25">
      <c r="A65033"/>
      <c r="B65033"/>
      <c r="C65033"/>
    </row>
    <row r="65034" spans="1:3" ht="14.25">
      <c r="A65034"/>
      <c r="B65034"/>
      <c r="C65034"/>
    </row>
    <row r="65035" spans="1:3" ht="14.25">
      <c r="A65035"/>
      <c r="B65035"/>
      <c r="C65035"/>
    </row>
    <row r="65036" spans="1:3" ht="14.25">
      <c r="A65036"/>
      <c r="B65036"/>
      <c r="C65036"/>
    </row>
    <row r="65037" spans="1:3" ht="14.25">
      <c r="A65037"/>
      <c r="B65037"/>
      <c r="C65037"/>
    </row>
    <row r="65038" spans="1:3" ht="14.25">
      <c r="A65038"/>
      <c r="B65038"/>
      <c r="C65038"/>
    </row>
    <row r="65039" spans="1:3" ht="14.25">
      <c r="A65039"/>
      <c r="B65039"/>
      <c r="C65039"/>
    </row>
    <row r="65040" spans="1:3" ht="14.25">
      <c r="A65040"/>
      <c r="B65040"/>
      <c r="C65040"/>
    </row>
    <row r="65041" spans="1:3" ht="14.25">
      <c r="A65041"/>
      <c r="B65041"/>
      <c r="C65041"/>
    </row>
    <row r="65042" spans="1:3" ht="14.25">
      <c r="A65042"/>
      <c r="B65042"/>
      <c r="C65042"/>
    </row>
    <row r="65043" spans="1:3" ht="14.25">
      <c r="A65043"/>
      <c r="B65043"/>
      <c r="C65043"/>
    </row>
    <row r="65044" spans="1:3" ht="14.25">
      <c r="A65044"/>
      <c r="B65044"/>
      <c r="C65044"/>
    </row>
    <row r="65045" spans="1:3" ht="14.25">
      <c r="A65045"/>
      <c r="B65045"/>
      <c r="C65045"/>
    </row>
    <row r="65046" spans="1:3" ht="14.25">
      <c r="A65046"/>
      <c r="B65046"/>
      <c r="C65046"/>
    </row>
    <row r="65047" spans="1:3" ht="14.25">
      <c r="A65047"/>
      <c r="B65047"/>
      <c r="C65047"/>
    </row>
    <row r="65048" spans="1:3" ht="14.25">
      <c r="A65048"/>
      <c r="B65048"/>
      <c r="C65048"/>
    </row>
    <row r="65049" spans="1:3" ht="14.25">
      <c r="A65049"/>
      <c r="B65049"/>
      <c r="C65049"/>
    </row>
    <row r="65050" spans="1:3" ht="14.25">
      <c r="A65050"/>
      <c r="B65050"/>
      <c r="C65050"/>
    </row>
    <row r="65051" spans="1:3" ht="14.25">
      <c r="A65051"/>
      <c r="B65051"/>
      <c r="C65051"/>
    </row>
    <row r="65052" spans="1:3" ht="14.25">
      <c r="A65052"/>
      <c r="B65052"/>
      <c r="C65052"/>
    </row>
    <row r="65053" spans="1:3" ht="14.25">
      <c r="A65053"/>
      <c r="B65053"/>
      <c r="C65053"/>
    </row>
    <row r="65054" spans="1:3" ht="14.25">
      <c r="A65054"/>
      <c r="B65054"/>
      <c r="C65054"/>
    </row>
    <row r="65055" spans="1:3" ht="14.25">
      <c r="A65055"/>
      <c r="B65055"/>
      <c r="C65055"/>
    </row>
    <row r="65056" spans="1:3" ht="14.25">
      <c r="A65056"/>
      <c r="B65056"/>
      <c r="C65056"/>
    </row>
    <row r="65057" spans="1:3" ht="14.25">
      <c r="A65057"/>
      <c r="B65057"/>
      <c r="C65057"/>
    </row>
    <row r="65058" spans="1:3" ht="14.25">
      <c r="A65058"/>
      <c r="B65058"/>
      <c r="C65058"/>
    </row>
    <row r="65059" spans="1:3" ht="14.25">
      <c r="A65059"/>
      <c r="B65059"/>
      <c r="C65059"/>
    </row>
    <row r="65060" spans="1:3" ht="14.25">
      <c r="A65060"/>
      <c r="B65060"/>
      <c r="C65060"/>
    </row>
    <row r="65061" spans="1:3" ht="14.25">
      <c r="A65061"/>
      <c r="B65061"/>
      <c r="C65061"/>
    </row>
    <row r="65062" spans="1:3" ht="14.25">
      <c r="A65062"/>
      <c r="B65062"/>
      <c r="C65062"/>
    </row>
    <row r="65063" spans="1:3" ht="14.25">
      <c r="A65063"/>
      <c r="B65063"/>
      <c r="C65063"/>
    </row>
    <row r="65064" spans="1:3" ht="14.25">
      <c r="A65064"/>
      <c r="B65064"/>
      <c r="C65064"/>
    </row>
    <row r="65065" spans="1:3" ht="14.25">
      <c r="A65065"/>
      <c r="B65065"/>
      <c r="C65065"/>
    </row>
    <row r="65066" spans="1:3" ht="14.25">
      <c r="A65066"/>
      <c r="B65066"/>
      <c r="C65066"/>
    </row>
    <row r="65067" spans="1:3" ht="14.25">
      <c r="A65067"/>
      <c r="B65067"/>
      <c r="C65067"/>
    </row>
    <row r="65068" spans="1:3" ht="14.25">
      <c r="A65068"/>
      <c r="B65068"/>
      <c r="C65068"/>
    </row>
    <row r="65069" spans="1:3" ht="14.25">
      <c r="A65069"/>
      <c r="B65069"/>
      <c r="C65069"/>
    </row>
    <row r="65070" spans="1:3" ht="14.25">
      <c r="A65070"/>
      <c r="B65070"/>
      <c r="C65070"/>
    </row>
    <row r="65071" spans="1:3" ht="14.25">
      <c r="A65071"/>
      <c r="B65071"/>
      <c r="C65071"/>
    </row>
    <row r="65072" spans="1:3" ht="14.25">
      <c r="A65072"/>
      <c r="B65072"/>
      <c r="C65072"/>
    </row>
    <row r="65073" spans="1:3" ht="14.25">
      <c r="A65073"/>
      <c r="B65073"/>
      <c r="C65073"/>
    </row>
    <row r="65074" spans="1:3" ht="14.25">
      <c r="A65074"/>
      <c r="B65074"/>
      <c r="C65074"/>
    </row>
    <row r="65075" spans="1:3" ht="14.25">
      <c r="A65075"/>
      <c r="B65075"/>
      <c r="C65075"/>
    </row>
    <row r="65076" spans="1:3" ht="14.25">
      <c r="A65076"/>
      <c r="B65076"/>
      <c r="C65076"/>
    </row>
    <row r="65077" spans="1:3" ht="14.25">
      <c r="A65077"/>
      <c r="B65077"/>
      <c r="C65077"/>
    </row>
    <row r="65078" spans="1:3" ht="14.25">
      <c r="A65078"/>
      <c r="B65078"/>
      <c r="C65078"/>
    </row>
    <row r="65079" spans="1:3" ht="14.25">
      <c r="A65079"/>
      <c r="B65079"/>
      <c r="C65079"/>
    </row>
    <row r="65080" spans="1:3" ht="14.25">
      <c r="A65080"/>
      <c r="B65080"/>
      <c r="C65080"/>
    </row>
    <row r="65081" spans="1:3" ht="14.25">
      <c r="A65081"/>
      <c r="B65081"/>
      <c r="C65081"/>
    </row>
    <row r="65082" spans="1:3" ht="14.25">
      <c r="A65082"/>
      <c r="B65082"/>
      <c r="C65082"/>
    </row>
    <row r="65083" spans="1:3" ht="14.25">
      <c r="A65083"/>
      <c r="B65083"/>
      <c r="C65083"/>
    </row>
    <row r="65084" spans="1:3" ht="14.25">
      <c r="A65084"/>
      <c r="B65084"/>
      <c r="C65084"/>
    </row>
    <row r="65085" spans="1:3" ht="14.25">
      <c r="A65085"/>
      <c r="B65085"/>
      <c r="C65085"/>
    </row>
    <row r="65086" spans="1:3" ht="14.25">
      <c r="A65086"/>
      <c r="B65086"/>
      <c r="C65086"/>
    </row>
    <row r="65087" spans="1:3" ht="14.25">
      <c r="A65087"/>
      <c r="B65087"/>
      <c r="C65087"/>
    </row>
    <row r="65088" spans="1:3" ht="14.25">
      <c r="A65088"/>
      <c r="B65088"/>
      <c r="C65088"/>
    </row>
    <row r="65089" spans="1:3" ht="14.25">
      <c r="A65089"/>
      <c r="B65089"/>
      <c r="C65089"/>
    </row>
    <row r="65090" spans="1:3" ht="14.25">
      <c r="A65090"/>
      <c r="B65090"/>
      <c r="C65090"/>
    </row>
    <row r="65091" spans="1:3" ht="14.25">
      <c r="A65091"/>
      <c r="B65091"/>
      <c r="C65091"/>
    </row>
    <row r="65092" spans="1:3" ht="14.25">
      <c r="A65092"/>
      <c r="B65092"/>
      <c r="C65092"/>
    </row>
    <row r="65093" spans="1:3" ht="14.25">
      <c r="A65093"/>
      <c r="B65093"/>
      <c r="C65093"/>
    </row>
    <row r="65094" spans="1:3" ht="14.25">
      <c r="A65094"/>
      <c r="B65094"/>
      <c r="C65094"/>
    </row>
    <row r="65095" spans="1:3" ht="14.25">
      <c r="A65095"/>
      <c r="B65095"/>
      <c r="C65095"/>
    </row>
    <row r="65096" spans="1:3" ht="14.25">
      <c r="A65096"/>
      <c r="B65096"/>
      <c r="C65096"/>
    </row>
    <row r="65097" spans="1:3" ht="14.25">
      <c r="A65097"/>
      <c r="B65097"/>
      <c r="C65097"/>
    </row>
    <row r="65098" spans="1:3" ht="14.25">
      <c r="A65098"/>
      <c r="B65098"/>
      <c r="C65098"/>
    </row>
    <row r="65099" spans="1:3" ht="14.25">
      <c r="A65099"/>
      <c r="B65099"/>
      <c r="C65099"/>
    </row>
    <row r="65100" spans="1:3" ht="14.25">
      <c r="A65100"/>
      <c r="B65100"/>
      <c r="C65100"/>
    </row>
    <row r="65101" spans="1:3" ht="14.25">
      <c r="A65101"/>
      <c r="B65101"/>
      <c r="C65101"/>
    </row>
    <row r="65102" spans="1:3" ht="14.25">
      <c r="A65102"/>
      <c r="B65102"/>
      <c r="C65102"/>
    </row>
    <row r="65103" spans="1:3" ht="14.25">
      <c r="A65103"/>
      <c r="B65103"/>
      <c r="C65103"/>
    </row>
    <row r="65104" spans="1:3" ht="14.25">
      <c r="A65104"/>
      <c r="B65104"/>
      <c r="C65104"/>
    </row>
    <row r="65105" spans="1:3" ht="14.25">
      <c r="A65105"/>
      <c r="B65105"/>
      <c r="C65105"/>
    </row>
    <row r="65106" spans="1:3" ht="14.25">
      <c r="A65106"/>
      <c r="B65106"/>
      <c r="C65106"/>
    </row>
    <row r="65107" spans="1:3" ht="14.25">
      <c r="A65107"/>
      <c r="B65107"/>
      <c r="C65107"/>
    </row>
    <row r="65108" spans="1:3" ht="14.25">
      <c r="A65108"/>
      <c r="B65108"/>
      <c r="C65108"/>
    </row>
    <row r="65109" spans="1:3" ht="14.25">
      <c r="A65109"/>
      <c r="B65109"/>
      <c r="C65109"/>
    </row>
    <row r="65110" spans="1:3" ht="14.25">
      <c r="A65110"/>
      <c r="B65110"/>
      <c r="C65110"/>
    </row>
    <row r="65111" spans="1:3" ht="14.25">
      <c r="A65111"/>
      <c r="B65111"/>
      <c r="C65111"/>
    </row>
    <row r="65112" spans="1:3" ht="14.25">
      <c r="A65112"/>
      <c r="B65112"/>
      <c r="C65112"/>
    </row>
    <row r="65113" spans="1:3" ht="14.25">
      <c r="A65113"/>
      <c r="B65113"/>
      <c r="C65113"/>
    </row>
    <row r="65114" spans="1:3" ht="14.25">
      <c r="A65114"/>
      <c r="B65114"/>
      <c r="C65114"/>
    </row>
    <row r="65115" spans="1:3" ht="14.25">
      <c r="A65115"/>
      <c r="B65115"/>
      <c r="C65115"/>
    </row>
    <row r="65116" spans="1:3" ht="14.25">
      <c r="A65116"/>
      <c r="B65116"/>
      <c r="C65116"/>
    </row>
    <row r="65117" spans="1:3" ht="14.25">
      <c r="A65117"/>
      <c r="B65117"/>
      <c r="C65117"/>
    </row>
    <row r="65118" spans="1:3" ht="14.25">
      <c r="A65118"/>
      <c r="B65118"/>
      <c r="C65118"/>
    </row>
    <row r="65119" spans="1:3" ht="14.25">
      <c r="A65119"/>
      <c r="B65119"/>
      <c r="C65119"/>
    </row>
    <row r="65120" spans="1:3" ht="14.25">
      <c r="A65120"/>
      <c r="B65120"/>
      <c r="C65120"/>
    </row>
    <row r="65121" spans="1:3" ht="14.25">
      <c r="A65121"/>
      <c r="B65121"/>
      <c r="C65121"/>
    </row>
    <row r="65122" spans="1:3" ht="14.25">
      <c r="A65122"/>
      <c r="B65122"/>
      <c r="C65122"/>
    </row>
    <row r="65123" spans="1:3" ht="14.25">
      <c r="A65123"/>
      <c r="B65123"/>
      <c r="C65123"/>
    </row>
    <row r="65124" spans="1:3" ht="14.25">
      <c r="A65124"/>
      <c r="B65124"/>
      <c r="C65124"/>
    </row>
    <row r="65125" spans="1:3" ht="14.25">
      <c r="A65125"/>
      <c r="B65125"/>
      <c r="C65125"/>
    </row>
    <row r="65126" spans="1:3" ht="14.25">
      <c r="A65126"/>
      <c r="B65126"/>
      <c r="C65126"/>
    </row>
    <row r="65127" spans="1:3" ht="14.25">
      <c r="A65127"/>
      <c r="B65127"/>
      <c r="C65127"/>
    </row>
    <row r="65128" spans="1:3" ht="14.25">
      <c r="A65128"/>
      <c r="B65128"/>
      <c r="C65128"/>
    </row>
    <row r="65129" spans="1:3" ht="14.25">
      <c r="A65129"/>
      <c r="B65129"/>
      <c r="C65129"/>
    </row>
    <row r="65130" spans="1:3" ht="14.25">
      <c r="A65130"/>
      <c r="B65130"/>
      <c r="C65130"/>
    </row>
    <row r="65131" spans="1:3" ht="14.25">
      <c r="A65131"/>
      <c r="B65131"/>
      <c r="C65131"/>
    </row>
    <row r="65132" spans="1:3" ht="14.25">
      <c r="A65132"/>
      <c r="B65132"/>
      <c r="C65132"/>
    </row>
    <row r="65133" spans="1:3" ht="14.25">
      <c r="A65133"/>
      <c r="B65133"/>
      <c r="C65133"/>
    </row>
    <row r="65134" spans="1:3" ht="14.25">
      <c r="A65134"/>
      <c r="B65134"/>
      <c r="C65134"/>
    </row>
    <row r="65135" spans="1:3" ht="14.25">
      <c r="A65135"/>
      <c r="B65135"/>
      <c r="C65135"/>
    </row>
    <row r="65136" spans="1:3" ht="14.25">
      <c r="A65136"/>
      <c r="B65136"/>
      <c r="C65136"/>
    </row>
    <row r="65137" spans="1:3" ht="14.25">
      <c r="A65137"/>
      <c r="B65137"/>
      <c r="C65137"/>
    </row>
    <row r="65138" spans="1:3" ht="14.25">
      <c r="A65138"/>
      <c r="B65138"/>
      <c r="C65138"/>
    </row>
    <row r="65139" spans="1:3" ht="14.25">
      <c r="A65139"/>
      <c r="B65139"/>
      <c r="C65139"/>
    </row>
    <row r="65140" spans="1:3" ht="14.25">
      <c r="A65140"/>
      <c r="B65140"/>
      <c r="C65140"/>
    </row>
    <row r="65141" spans="1:3" ht="14.25">
      <c r="A65141"/>
      <c r="B65141"/>
      <c r="C65141"/>
    </row>
    <row r="65142" spans="1:3" ht="14.25">
      <c r="A65142"/>
      <c r="B65142"/>
      <c r="C65142"/>
    </row>
    <row r="65143" spans="1:3" ht="14.25">
      <c r="A65143"/>
      <c r="B65143"/>
      <c r="C65143"/>
    </row>
    <row r="65144" spans="1:3" ht="14.25">
      <c r="A65144"/>
      <c r="B65144"/>
      <c r="C65144"/>
    </row>
    <row r="65145" spans="1:3" ht="14.25">
      <c r="A65145"/>
      <c r="B65145"/>
      <c r="C65145"/>
    </row>
    <row r="65146" spans="1:3" ht="14.25">
      <c r="A65146"/>
      <c r="B65146"/>
      <c r="C65146"/>
    </row>
    <row r="65147" spans="1:3" ht="14.25">
      <c r="A65147"/>
      <c r="B65147"/>
      <c r="C65147"/>
    </row>
    <row r="65148" spans="1:3" ht="14.25">
      <c r="A65148"/>
      <c r="B65148"/>
      <c r="C65148"/>
    </row>
    <row r="65149" spans="1:3" ht="14.25">
      <c r="A65149"/>
      <c r="B65149"/>
      <c r="C65149"/>
    </row>
    <row r="65150" spans="1:3" ht="14.25">
      <c r="A65150"/>
      <c r="B65150"/>
      <c r="C65150"/>
    </row>
    <row r="65151" spans="1:3" ht="14.25">
      <c r="A65151"/>
      <c r="B65151"/>
      <c r="C65151"/>
    </row>
    <row r="65152" spans="1:3" ht="14.25">
      <c r="A65152"/>
      <c r="B65152"/>
      <c r="C65152"/>
    </row>
    <row r="65153" spans="1:3" ht="14.25">
      <c r="A65153"/>
      <c r="B65153"/>
      <c r="C65153"/>
    </row>
    <row r="65154" spans="1:3" ht="14.25">
      <c r="A65154"/>
      <c r="B65154"/>
      <c r="C65154"/>
    </row>
    <row r="65155" spans="1:3" ht="14.25">
      <c r="A65155"/>
      <c r="B65155"/>
      <c r="C65155"/>
    </row>
    <row r="65156" spans="1:3" ht="14.25">
      <c r="A65156"/>
      <c r="B65156"/>
      <c r="C65156"/>
    </row>
    <row r="65157" spans="1:3" ht="14.25">
      <c r="A65157"/>
      <c r="B65157"/>
      <c r="C65157"/>
    </row>
    <row r="65158" spans="1:3" ht="14.25">
      <c r="A65158"/>
      <c r="B65158"/>
      <c r="C65158"/>
    </row>
    <row r="65159" spans="1:3" ht="14.25">
      <c r="A65159"/>
      <c r="B65159"/>
      <c r="C65159"/>
    </row>
    <row r="65160" spans="1:3" ht="14.25">
      <c r="A65160"/>
      <c r="B65160"/>
      <c r="C65160"/>
    </row>
    <row r="65161" spans="1:3" ht="14.25">
      <c r="A65161"/>
      <c r="B65161"/>
      <c r="C65161"/>
    </row>
    <row r="65162" spans="1:3" ht="14.25">
      <c r="A65162"/>
      <c r="B65162"/>
      <c r="C65162"/>
    </row>
    <row r="65163" spans="1:3" ht="14.25">
      <c r="A65163"/>
      <c r="B65163"/>
      <c r="C65163"/>
    </row>
    <row r="65164" spans="1:3" ht="14.25">
      <c r="A65164"/>
      <c r="B65164"/>
      <c r="C65164"/>
    </row>
    <row r="65165" spans="1:3" ht="14.25">
      <c r="A65165"/>
      <c r="B65165"/>
      <c r="C65165"/>
    </row>
    <row r="65166" spans="1:3" ht="14.25">
      <c r="A65166"/>
      <c r="B65166"/>
      <c r="C65166"/>
    </row>
    <row r="65167" spans="1:3" ht="14.25">
      <c r="A65167"/>
      <c r="B65167"/>
      <c r="C65167"/>
    </row>
    <row r="65168" spans="1:3" ht="14.25">
      <c r="A65168"/>
      <c r="B65168"/>
      <c r="C65168"/>
    </row>
    <row r="65169" spans="1:3" ht="14.25">
      <c r="A65169"/>
      <c r="B65169"/>
      <c r="C65169"/>
    </row>
    <row r="65170" spans="1:3" ht="14.25">
      <c r="A65170"/>
      <c r="B65170"/>
      <c r="C65170"/>
    </row>
    <row r="65171" spans="1:3" ht="14.25">
      <c r="A65171"/>
      <c r="B65171"/>
      <c r="C65171"/>
    </row>
    <row r="65172" spans="1:3" ht="14.25">
      <c r="A65172"/>
      <c r="B65172"/>
      <c r="C65172"/>
    </row>
    <row r="65173" spans="1:3" ht="14.25">
      <c r="A65173"/>
      <c r="B65173"/>
      <c r="C65173"/>
    </row>
    <row r="65174" spans="1:3" ht="14.25">
      <c r="A65174"/>
      <c r="B65174"/>
      <c r="C65174"/>
    </row>
    <row r="65175" spans="1:3" ht="14.25">
      <c r="A65175"/>
      <c r="B65175"/>
      <c r="C65175"/>
    </row>
    <row r="65176" spans="1:3" ht="14.25">
      <c r="A65176"/>
      <c r="B65176"/>
      <c r="C65176"/>
    </row>
    <row r="65177" spans="1:3" ht="14.25">
      <c r="A65177"/>
      <c r="B65177"/>
      <c r="C65177"/>
    </row>
    <row r="65178" spans="1:3" ht="14.25">
      <c r="A65178"/>
      <c r="B65178"/>
      <c r="C65178"/>
    </row>
    <row r="65179" spans="1:3" ht="14.25">
      <c r="A65179"/>
      <c r="B65179"/>
      <c r="C65179"/>
    </row>
    <row r="65180" spans="1:3" ht="14.25">
      <c r="A65180"/>
      <c r="B65180"/>
      <c r="C65180"/>
    </row>
    <row r="65181" spans="1:3" ht="14.25">
      <c r="A65181"/>
      <c r="B65181"/>
      <c r="C65181"/>
    </row>
    <row r="65182" spans="1:3" ht="14.25">
      <c r="A65182"/>
      <c r="B65182"/>
      <c r="C65182"/>
    </row>
    <row r="65183" spans="1:3" ht="14.25">
      <c r="A65183"/>
      <c r="B65183"/>
      <c r="C65183"/>
    </row>
    <row r="65184" spans="1:3" ht="14.25">
      <c r="A65184"/>
      <c r="B65184"/>
      <c r="C65184"/>
    </row>
    <row r="65185" spans="1:3" ht="14.25">
      <c r="A65185"/>
      <c r="B65185"/>
      <c r="C65185"/>
    </row>
    <row r="65186" spans="1:3" ht="14.25">
      <c r="A65186"/>
      <c r="B65186"/>
      <c r="C65186"/>
    </row>
    <row r="65187" spans="1:3" ht="14.25">
      <c r="A65187"/>
      <c r="B65187"/>
      <c r="C65187"/>
    </row>
    <row r="65188" spans="1:3" ht="14.25">
      <c r="A65188"/>
      <c r="B65188"/>
      <c r="C65188"/>
    </row>
    <row r="65189" spans="1:3" ht="14.25">
      <c r="A65189"/>
      <c r="B65189"/>
      <c r="C65189"/>
    </row>
    <row r="65190" spans="1:3" ht="14.25">
      <c r="A65190"/>
      <c r="B65190"/>
      <c r="C65190"/>
    </row>
    <row r="65191" spans="1:3" ht="14.25">
      <c r="A65191"/>
      <c r="B65191"/>
      <c r="C65191"/>
    </row>
    <row r="65192" spans="1:3" ht="14.25">
      <c r="A65192"/>
      <c r="B65192"/>
      <c r="C65192"/>
    </row>
    <row r="65193" spans="1:3" ht="14.25">
      <c r="A65193"/>
      <c r="B65193"/>
      <c r="C65193"/>
    </row>
    <row r="65194" spans="1:3" ht="14.25">
      <c r="A65194"/>
      <c r="B65194"/>
      <c r="C65194"/>
    </row>
    <row r="65195" spans="1:3" ht="14.25">
      <c r="A65195"/>
      <c r="B65195"/>
      <c r="C65195"/>
    </row>
    <row r="65196" spans="1:3" ht="14.25">
      <c r="A65196"/>
      <c r="B65196"/>
      <c r="C65196"/>
    </row>
    <row r="65197" spans="1:3" ht="14.25">
      <c r="A65197"/>
      <c r="B65197"/>
      <c r="C65197"/>
    </row>
    <row r="65198" spans="1:3" ht="14.25">
      <c r="A65198"/>
      <c r="B65198"/>
      <c r="C65198"/>
    </row>
    <row r="65199" spans="1:3" ht="14.25">
      <c r="A65199"/>
      <c r="B65199"/>
      <c r="C65199"/>
    </row>
    <row r="65200" spans="1:3" ht="14.25">
      <c r="A65200"/>
      <c r="B65200"/>
      <c r="C65200"/>
    </row>
    <row r="65201" spans="1:3" ht="14.25">
      <c r="A65201"/>
      <c r="B65201"/>
      <c r="C65201"/>
    </row>
    <row r="65202" spans="1:3" ht="14.25">
      <c r="A65202"/>
      <c r="B65202"/>
      <c r="C65202"/>
    </row>
    <row r="65203" spans="1:3" ht="14.25">
      <c r="A65203"/>
      <c r="B65203"/>
      <c r="C65203"/>
    </row>
    <row r="65204" spans="1:3" ht="14.25">
      <c r="A65204"/>
      <c r="B65204"/>
      <c r="C65204"/>
    </row>
    <row r="65205" spans="1:3" ht="14.25">
      <c r="A65205"/>
      <c r="B65205"/>
      <c r="C65205"/>
    </row>
    <row r="65206" spans="1:3" ht="14.25">
      <c r="A65206"/>
      <c r="B65206"/>
      <c r="C65206"/>
    </row>
    <row r="65207" spans="1:3" ht="14.25">
      <c r="A65207"/>
      <c r="B65207"/>
      <c r="C65207"/>
    </row>
    <row r="65208" spans="1:3" ht="14.25">
      <c r="A65208"/>
      <c r="B65208"/>
      <c r="C65208"/>
    </row>
    <row r="65209" spans="1:3" ht="14.25">
      <c r="A65209"/>
      <c r="B65209"/>
      <c r="C65209"/>
    </row>
    <row r="65210" spans="1:3" ht="14.25">
      <c r="A65210"/>
      <c r="B65210"/>
      <c r="C65210"/>
    </row>
    <row r="65211" spans="1:3" ht="14.25">
      <c r="A65211"/>
      <c r="B65211"/>
      <c r="C65211"/>
    </row>
    <row r="65212" spans="1:3" ht="14.25">
      <c r="A65212"/>
      <c r="B65212"/>
      <c r="C65212"/>
    </row>
    <row r="65213" spans="1:3" ht="14.25">
      <c r="A65213"/>
      <c r="B65213"/>
      <c r="C65213"/>
    </row>
    <row r="65214" spans="1:3" ht="14.25">
      <c r="A65214"/>
      <c r="B65214"/>
      <c r="C65214"/>
    </row>
    <row r="65215" spans="1:3" ht="14.25">
      <c r="A65215"/>
      <c r="B65215"/>
      <c r="C65215"/>
    </row>
    <row r="65216" spans="1:3" ht="14.25">
      <c r="A65216"/>
      <c r="B65216"/>
      <c r="C65216"/>
    </row>
    <row r="65217" spans="1:3" ht="14.25">
      <c r="A65217"/>
      <c r="B65217"/>
      <c r="C65217"/>
    </row>
    <row r="65218" spans="1:3" ht="14.25">
      <c r="A65218"/>
      <c r="B65218"/>
      <c r="C65218"/>
    </row>
    <row r="65219" spans="1:3" ht="14.25">
      <c r="A65219"/>
      <c r="B65219"/>
      <c r="C65219"/>
    </row>
    <row r="65220" spans="1:3" ht="14.25">
      <c r="A65220"/>
      <c r="B65220"/>
      <c r="C65220"/>
    </row>
    <row r="65221" spans="1:3" ht="14.25">
      <c r="A65221"/>
      <c r="B65221"/>
      <c r="C65221"/>
    </row>
    <row r="65222" spans="1:3" ht="14.25">
      <c r="A65222"/>
      <c r="B65222"/>
      <c r="C65222"/>
    </row>
    <row r="65223" spans="1:3" ht="14.25">
      <c r="A65223"/>
      <c r="B65223"/>
      <c r="C65223"/>
    </row>
    <row r="65224" spans="1:3" ht="14.25">
      <c r="A65224"/>
      <c r="B65224"/>
      <c r="C65224"/>
    </row>
    <row r="65225" spans="1:3" ht="14.25">
      <c r="A65225"/>
      <c r="B65225"/>
      <c r="C65225"/>
    </row>
    <row r="65226" spans="1:3" ht="14.25">
      <c r="A65226"/>
      <c r="B65226"/>
      <c r="C65226"/>
    </row>
    <row r="65227" spans="1:3" ht="14.25">
      <c r="A65227"/>
      <c r="B65227"/>
      <c r="C65227"/>
    </row>
    <row r="65228" spans="1:3" ht="14.25">
      <c r="A65228"/>
      <c r="B65228"/>
      <c r="C65228"/>
    </row>
    <row r="65229" spans="1:3" ht="14.25">
      <c r="A65229"/>
      <c r="B65229"/>
      <c r="C65229"/>
    </row>
    <row r="65230" spans="1:3" ht="14.25">
      <c r="A65230"/>
      <c r="B65230"/>
      <c r="C65230"/>
    </row>
    <row r="65231" spans="1:3" ht="14.25">
      <c r="A65231"/>
      <c r="B65231"/>
      <c r="C65231"/>
    </row>
    <row r="65232" spans="1:3" ht="14.25">
      <c r="A65232"/>
      <c r="B65232"/>
      <c r="C65232"/>
    </row>
    <row r="65233" spans="1:3" ht="14.25">
      <c r="A65233"/>
      <c r="B65233"/>
      <c r="C65233"/>
    </row>
    <row r="65234" spans="1:3" ht="14.25">
      <c r="A65234"/>
      <c r="B65234"/>
      <c r="C65234"/>
    </row>
    <row r="65235" spans="1:3" ht="14.25">
      <c r="A65235"/>
      <c r="B65235"/>
      <c r="C65235"/>
    </row>
    <row r="65236" spans="1:3" ht="14.25">
      <c r="A65236"/>
      <c r="B65236"/>
      <c r="C65236"/>
    </row>
    <row r="65237" spans="1:3" ht="14.25">
      <c r="A65237"/>
      <c r="B65237"/>
      <c r="C65237"/>
    </row>
    <row r="65238" spans="1:3" ht="14.25">
      <c r="A65238"/>
      <c r="B65238"/>
      <c r="C65238"/>
    </row>
    <row r="65239" spans="1:3" ht="14.25">
      <c r="A65239"/>
      <c r="B65239"/>
      <c r="C65239"/>
    </row>
    <row r="65240" spans="1:3" ht="14.25">
      <c r="A65240"/>
      <c r="B65240"/>
      <c r="C65240"/>
    </row>
    <row r="65241" spans="1:3" ht="14.25">
      <c r="A65241"/>
      <c r="B65241"/>
      <c r="C65241"/>
    </row>
    <row r="65242" spans="1:3" ht="14.25">
      <c r="A65242"/>
      <c r="B65242"/>
      <c r="C65242"/>
    </row>
    <row r="65243" spans="1:3" ht="14.25">
      <c r="A65243"/>
      <c r="B65243"/>
      <c r="C65243"/>
    </row>
    <row r="65244" spans="1:3" ht="14.25">
      <c r="A65244"/>
      <c r="B65244"/>
      <c r="C65244"/>
    </row>
    <row r="65245" spans="1:3" ht="14.25">
      <c r="A65245"/>
      <c r="B65245"/>
      <c r="C65245"/>
    </row>
    <row r="65246" spans="1:3" ht="14.25">
      <c r="A65246"/>
      <c r="B65246"/>
      <c r="C65246"/>
    </row>
    <row r="65247" spans="1:3" ht="14.25">
      <c r="A65247"/>
      <c r="B65247"/>
      <c r="C65247"/>
    </row>
    <row r="65248" spans="1:3" ht="14.25">
      <c r="A65248"/>
      <c r="B65248"/>
      <c r="C65248"/>
    </row>
    <row r="65249" spans="1:3" ht="14.25">
      <c r="A65249"/>
      <c r="B65249"/>
      <c r="C65249"/>
    </row>
    <row r="65250" spans="1:3" ht="14.25">
      <c r="A65250"/>
      <c r="B65250"/>
      <c r="C65250"/>
    </row>
    <row r="65251" spans="1:3" ht="14.25">
      <c r="A65251"/>
      <c r="B65251"/>
      <c r="C65251"/>
    </row>
    <row r="65252" spans="1:3" ht="14.25">
      <c r="A65252"/>
      <c r="B65252"/>
      <c r="C65252"/>
    </row>
    <row r="65253" spans="1:3" ht="14.25">
      <c r="A65253"/>
      <c r="B65253"/>
      <c r="C65253"/>
    </row>
    <row r="65254" spans="1:3" ht="14.25">
      <c r="A65254"/>
      <c r="B65254"/>
      <c r="C65254"/>
    </row>
    <row r="65255" spans="1:3" ht="14.25">
      <c r="A65255"/>
      <c r="B65255"/>
      <c r="C65255"/>
    </row>
    <row r="65256" spans="1:3" ht="14.25">
      <c r="A65256"/>
      <c r="B65256"/>
      <c r="C65256"/>
    </row>
    <row r="65257" spans="1:3" ht="14.25">
      <c r="A65257"/>
      <c r="B65257"/>
      <c r="C65257"/>
    </row>
    <row r="65258" spans="1:3" ht="14.25">
      <c r="A65258"/>
      <c r="B65258"/>
      <c r="C65258"/>
    </row>
    <row r="65259" spans="1:3" ht="14.25">
      <c r="A65259"/>
      <c r="B65259"/>
      <c r="C65259"/>
    </row>
    <row r="65260" spans="1:3" ht="14.25">
      <c r="A65260"/>
      <c r="B65260"/>
      <c r="C65260"/>
    </row>
    <row r="65261" spans="1:3" ht="14.25">
      <c r="A65261"/>
      <c r="B65261"/>
      <c r="C65261"/>
    </row>
    <row r="65262" spans="1:3" ht="14.25">
      <c r="A65262"/>
      <c r="B65262"/>
      <c r="C65262"/>
    </row>
    <row r="65263" spans="1:3" ht="14.25">
      <c r="A65263"/>
      <c r="B65263"/>
      <c r="C65263"/>
    </row>
    <row r="65264" spans="1:3" ht="14.25">
      <c r="A65264"/>
      <c r="B65264"/>
      <c r="C65264"/>
    </row>
    <row r="65265" spans="1:3" ht="14.25">
      <c r="A65265"/>
      <c r="B65265"/>
      <c r="C65265"/>
    </row>
    <row r="65266" spans="1:3" ht="14.25">
      <c r="A65266"/>
      <c r="B65266"/>
      <c r="C65266"/>
    </row>
    <row r="65267" spans="1:3" ht="14.25">
      <c r="A65267"/>
      <c r="B65267"/>
      <c r="C65267"/>
    </row>
    <row r="65268" spans="1:3" ht="14.25">
      <c r="A65268"/>
      <c r="B65268"/>
      <c r="C65268"/>
    </row>
    <row r="65269" spans="1:3" ht="14.25">
      <c r="A65269"/>
      <c r="B65269"/>
      <c r="C65269"/>
    </row>
    <row r="65270" spans="1:3" ht="14.25">
      <c r="A65270"/>
      <c r="B65270"/>
      <c r="C65270"/>
    </row>
    <row r="65271" spans="1:3" ht="14.25">
      <c r="A65271"/>
      <c r="B65271"/>
      <c r="C65271"/>
    </row>
    <row r="65272" spans="1:3" ht="14.25">
      <c r="A65272"/>
      <c r="B65272"/>
      <c r="C65272"/>
    </row>
    <row r="65273" spans="1:3" ht="14.25">
      <c r="A65273"/>
      <c r="B65273"/>
      <c r="C65273"/>
    </row>
    <row r="65274" spans="1:3" ht="14.25">
      <c r="A65274"/>
      <c r="B65274"/>
      <c r="C65274"/>
    </row>
    <row r="65275" spans="1:3" ht="14.25">
      <c r="A65275"/>
      <c r="B65275"/>
      <c r="C65275"/>
    </row>
    <row r="65276" spans="1:3" ht="14.25">
      <c r="A65276"/>
      <c r="B65276"/>
      <c r="C65276"/>
    </row>
    <row r="65277" spans="1:3" ht="14.25">
      <c r="A65277"/>
      <c r="B65277"/>
      <c r="C65277"/>
    </row>
    <row r="65278" spans="1:3" ht="14.25">
      <c r="A65278"/>
      <c r="B65278"/>
      <c r="C65278"/>
    </row>
    <row r="65279" spans="1:3" ht="14.25">
      <c r="A65279"/>
      <c r="B65279"/>
      <c r="C65279"/>
    </row>
    <row r="65280" spans="1:3" ht="14.25">
      <c r="A65280"/>
      <c r="B65280"/>
      <c r="C65280"/>
    </row>
    <row r="65281" spans="1:3" ht="14.25">
      <c r="A65281"/>
      <c r="B65281"/>
      <c r="C65281"/>
    </row>
    <row r="65282" spans="1:3" ht="14.25">
      <c r="A65282"/>
      <c r="B65282"/>
      <c r="C65282"/>
    </row>
    <row r="65283" spans="1:3" ht="14.25">
      <c r="A65283"/>
      <c r="B65283"/>
      <c r="C65283"/>
    </row>
    <row r="65284" spans="1:3" ht="14.25">
      <c r="A65284"/>
      <c r="B65284"/>
      <c r="C65284"/>
    </row>
    <row r="65285" spans="1:3" ht="14.25">
      <c r="A65285"/>
      <c r="B65285"/>
      <c r="C65285"/>
    </row>
    <row r="65286" spans="1:3" ht="14.25">
      <c r="A65286"/>
      <c r="B65286"/>
      <c r="C65286"/>
    </row>
    <row r="65287" spans="1:3" ht="14.25">
      <c r="A65287"/>
      <c r="B65287"/>
      <c r="C65287"/>
    </row>
    <row r="65288" spans="1:3" ht="14.25">
      <c r="A65288"/>
      <c r="B65288"/>
      <c r="C65288"/>
    </row>
    <row r="65289" spans="1:3" ht="14.25">
      <c r="A65289"/>
      <c r="B65289"/>
      <c r="C65289"/>
    </row>
    <row r="65290" spans="1:3" ht="14.25">
      <c r="A65290"/>
      <c r="B65290"/>
      <c r="C65290"/>
    </row>
    <row r="65291" spans="1:3" ht="14.25">
      <c r="A65291"/>
      <c r="B65291"/>
      <c r="C65291"/>
    </row>
    <row r="65292" spans="1:3" ht="14.25">
      <c r="A65292"/>
      <c r="B65292"/>
      <c r="C65292"/>
    </row>
    <row r="65293" spans="1:3" ht="14.25">
      <c r="A65293"/>
      <c r="B65293"/>
      <c r="C65293"/>
    </row>
    <row r="65294" spans="1:3" ht="14.25">
      <c r="A65294"/>
      <c r="B65294"/>
      <c r="C65294"/>
    </row>
    <row r="65295" spans="1:3" ht="14.25">
      <c r="A65295"/>
      <c r="B65295"/>
      <c r="C65295"/>
    </row>
    <row r="65296" spans="1:3" ht="14.25">
      <c r="A65296"/>
      <c r="B65296"/>
      <c r="C65296"/>
    </row>
    <row r="65297" spans="1:3" ht="14.25">
      <c r="A65297"/>
      <c r="B65297"/>
      <c r="C65297"/>
    </row>
    <row r="65298" spans="1:3" ht="14.25">
      <c r="A65298"/>
      <c r="B65298"/>
      <c r="C65298"/>
    </row>
    <row r="65299" spans="1:3" ht="14.25">
      <c r="A65299"/>
      <c r="B65299"/>
      <c r="C65299"/>
    </row>
    <row r="65300" spans="1:3" ht="14.25">
      <c r="A65300"/>
      <c r="B65300"/>
      <c r="C65300"/>
    </row>
    <row r="65301" spans="1:3" ht="14.25">
      <c r="A65301"/>
      <c r="B65301"/>
      <c r="C65301"/>
    </row>
    <row r="65302" spans="1:3" ht="14.25">
      <c r="A65302"/>
      <c r="B65302"/>
      <c r="C65302"/>
    </row>
    <row r="65303" spans="1:3" ht="14.25">
      <c r="A65303"/>
      <c r="B65303"/>
      <c r="C65303"/>
    </row>
    <row r="65304" spans="1:3" ht="14.25">
      <c r="A65304"/>
      <c r="B65304"/>
      <c r="C65304"/>
    </row>
    <row r="65305" spans="1:3" ht="14.25">
      <c r="A65305"/>
      <c r="B65305"/>
      <c r="C65305"/>
    </row>
    <row r="65306" spans="1:3" ht="14.25">
      <c r="A65306"/>
      <c r="B65306"/>
      <c r="C65306"/>
    </row>
    <row r="65307" spans="1:3" ht="14.25">
      <c r="A65307"/>
      <c r="B65307"/>
      <c r="C65307"/>
    </row>
    <row r="65308" spans="1:3" ht="14.25">
      <c r="A65308"/>
      <c r="B65308"/>
      <c r="C65308"/>
    </row>
    <row r="65309" spans="1:3" ht="14.25">
      <c r="A65309"/>
      <c r="B65309"/>
      <c r="C65309"/>
    </row>
    <row r="65310" spans="1:3" ht="14.25">
      <c r="A65310"/>
      <c r="B65310"/>
      <c r="C65310"/>
    </row>
    <row r="65311" spans="1:3" ht="14.25">
      <c r="A65311"/>
      <c r="B65311"/>
      <c r="C65311"/>
    </row>
    <row r="65312" spans="1:3" ht="14.25">
      <c r="A65312"/>
      <c r="B65312"/>
      <c r="C65312"/>
    </row>
    <row r="65313" spans="1:3" ht="14.25">
      <c r="A65313"/>
      <c r="B65313"/>
      <c r="C65313"/>
    </row>
    <row r="65314" spans="1:3" ht="14.25">
      <c r="A65314"/>
      <c r="B65314"/>
      <c r="C65314"/>
    </row>
    <row r="65315" spans="1:3" ht="14.25">
      <c r="A65315"/>
      <c r="B65315"/>
      <c r="C65315"/>
    </row>
    <row r="65316" spans="1:3" ht="14.25">
      <c r="A65316"/>
      <c r="B65316"/>
      <c r="C65316"/>
    </row>
    <row r="65317" spans="1:3" ht="14.25">
      <c r="A65317"/>
      <c r="B65317"/>
      <c r="C65317"/>
    </row>
    <row r="65318" spans="1:3" ht="14.25">
      <c r="A65318"/>
      <c r="B65318"/>
      <c r="C65318"/>
    </row>
    <row r="65319" spans="1:3" ht="14.25">
      <c r="A65319"/>
      <c r="B65319"/>
      <c r="C65319"/>
    </row>
    <row r="65320" spans="1:3" ht="14.25">
      <c r="A65320"/>
      <c r="B65320"/>
      <c r="C65320"/>
    </row>
    <row r="65321" spans="1:3" ht="14.25">
      <c r="A65321"/>
      <c r="B65321"/>
      <c r="C65321"/>
    </row>
    <row r="65322" spans="1:3" ht="14.25">
      <c r="A65322"/>
      <c r="B65322"/>
      <c r="C65322"/>
    </row>
    <row r="65323" spans="1:3" ht="14.25">
      <c r="A65323"/>
      <c r="B65323"/>
      <c r="C65323"/>
    </row>
    <row r="65324" spans="1:3" ht="14.25">
      <c r="A65324"/>
      <c r="B65324"/>
      <c r="C65324"/>
    </row>
    <row r="65325" spans="1:3" ht="14.25">
      <c r="A65325"/>
      <c r="B65325"/>
      <c r="C65325"/>
    </row>
    <row r="65326" spans="1:3" ht="14.25">
      <c r="A65326"/>
      <c r="B65326"/>
      <c r="C65326"/>
    </row>
    <row r="65327" spans="1:3" ht="14.25">
      <c r="A65327"/>
      <c r="B65327"/>
      <c r="C65327"/>
    </row>
    <row r="65328" spans="1:3" ht="14.25">
      <c r="A65328"/>
      <c r="B65328"/>
      <c r="C65328"/>
    </row>
    <row r="65329" spans="1:3" ht="14.25">
      <c r="A65329"/>
      <c r="B65329"/>
      <c r="C65329"/>
    </row>
    <row r="65330" spans="1:3" ht="14.25">
      <c r="A65330"/>
      <c r="B65330"/>
      <c r="C65330"/>
    </row>
    <row r="65331" spans="1:3" ht="14.25">
      <c r="A65331"/>
      <c r="B65331"/>
      <c r="C65331"/>
    </row>
    <row r="65332" spans="1:3" ht="14.25">
      <c r="A65332"/>
      <c r="B65332"/>
      <c r="C65332"/>
    </row>
    <row r="65333" spans="1:3" ht="14.25">
      <c r="A65333"/>
      <c r="B65333"/>
      <c r="C65333"/>
    </row>
    <row r="65334" spans="1:3" ht="14.25">
      <c r="A65334"/>
      <c r="B65334"/>
      <c r="C65334"/>
    </row>
    <row r="65335" spans="1:3" ht="14.25">
      <c r="A65335"/>
      <c r="B65335"/>
      <c r="C65335"/>
    </row>
    <row r="65336" spans="1:3" ht="14.25">
      <c r="A65336"/>
      <c r="B65336"/>
      <c r="C65336"/>
    </row>
    <row r="65337" spans="1:3" ht="14.25">
      <c r="A65337"/>
      <c r="B65337"/>
      <c r="C65337"/>
    </row>
    <row r="65338" spans="1:3" ht="14.25">
      <c r="A65338"/>
      <c r="B65338"/>
      <c r="C65338"/>
    </row>
    <row r="65339" spans="1:3" ht="14.25">
      <c r="A65339"/>
      <c r="B65339"/>
      <c r="C65339"/>
    </row>
    <row r="65340" spans="1:3" ht="14.25">
      <c r="A65340"/>
      <c r="B65340"/>
      <c r="C65340"/>
    </row>
    <row r="65341" spans="1:3" ht="14.25">
      <c r="A65341"/>
      <c r="B65341"/>
      <c r="C65341"/>
    </row>
    <row r="65342" spans="1:3" ht="14.25">
      <c r="A65342"/>
      <c r="B65342"/>
      <c r="C65342"/>
    </row>
    <row r="65343" spans="1:3" ht="14.25">
      <c r="A65343"/>
      <c r="B65343"/>
      <c r="C65343"/>
    </row>
    <row r="65344" spans="1:3" ht="14.25">
      <c r="A65344"/>
      <c r="B65344"/>
      <c r="C65344"/>
    </row>
    <row r="65345" spans="1:3" ht="14.25">
      <c r="A65345"/>
      <c r="B65345"/>
      <c r="C65345"/>
    </row>
    <row r="65346" spans="1:3" ht="14.25">
      <c r="A65346"/>
      <c r="B65346"/>
      <c r="C65346"/>
    </row>
    <row r="65347" spans="1:3" ht="14.25">
      <c r="A65347"/>
      <c r="B65347"/>
      <c r="C65347"/>
    </row>
    <row r="65348" spans="1:3" ht="14.25">
      <c r="A65348"/>
      <c r="B65348"/>
      <c r="C65348"/>
    </row>
    <row r="65349" spans="1:3" ht="14.25">
      <c r="A65349"/>
      <c r="B65349"/>
      <c r="C65349"/>
    </row>
    <row r="65350" spans="1:3" ht="14.25">
      <c r="A65350"/>
      <c r="B65350"/>
      <c r="C65350"/>
    </row>
    <row r="65351" spans="1:3" ht="14.25">
      <c r="A65351"/>
      <c r="B65351"/>
      <c r="C65351"/>
    </row>
    <row r="65352" spans="1:3" ht="14.25">
      <c r="A65352"/>
      <c r="B65352"/>
      <c r="C65352"/>
    </row>
    <row r="65353" spans="1:3" ht="14.25">
      <c r="A65353"/>
      <c r="B65353"/>
      <c r="C65353"/>
    </row>
    <row r="65354" spans="1:3" ht="14.25">
      <c r="A65354"/>
      <c r="B65354"/>
      <c r="C65354"/>
    </row>
    <row r="65355" spans="1:3" ht="14.25">
      <c r="A65355"/>
      <c r="B65355"/>
      <c r="C65355"/>
    </row>
    <row r="65356" spans="1:3" ht="14.25">
      <c r="A65356"/>
      <c r="B65356"/>
      <c r="C65356"/>
    </row>
    <row r="65357" spans="1:3" ht="14.25">
      <c r="A65357"/>
      <c r="B65357"/>
      <c r="C65357"/>
    </row>
    <row r="65358" spans="1:3" ht="14.25">
      <c r="A65358"/>
      <c r="B65358"/>
      <c r="C65358"/>
    </row>
    <row r="65359" spans="1:3" ht="14.25">
      <c r="A65359"/>
      <c r="B65359"/>
      <c r="C65359"/>
    </row>
    <row r="65360" spans="1:3" ht="14.25">
      <c r="A65360"/>
      <c r="B65360"/>
      <c r="C65360"/>
    </row>
    <row r="65361" spans="1:3" ht="14.25">
      <c r="A65361"/>
      <c r="B65361"/>
      <c r="C65361"/>
    </row>
    <row r="65362" spans="1:3" ht="14.25">
      <c r="A65362"/>
      <c r="B65362"/>
      <c r="C65362"/>
    </row>
    <row r="65363" spans="1:3" ht="14.25">
      <c r="A65363"/>
      <c r="B65363"/>
      <c r="C65363"/>
    </row>
    <row r="65364" spans="1:3" ht="14.25">
      <c r="A65364"/>
      <c r="B65364"/>
      <c r="C65364"/>
    </row>
    <row r="65365" spans="1:3" ht="14.25">
      <c r="A65365"/>
      <c r="B65365"/>
      <c r="C65365"/>
    </row>
    <row r="65366" spans="1:3" ht="14.25">
      <c r="A65366"/>
      <c r="B65366"/>
      <c r="C65366"/>
    </row>
    <row r="65367" spans="1:3" ht="14.25">
      <c r="A65367"/>
      <c r="B65367"/>
      <c r="C65367"/>
    </row>
    <row r="65368" spans="1:3" ht="14.25">
      <c r="A65368"/>
      <c r="B65368"/>
      <c r="C65368"/>
    </row>
    <row r="65369" spans="1:3" ht="14.25">
      <c r="A65369"/>
      <c r="B65369"/>
      <c r="C65369"/>
    </row>
    <row r="65370" spans="1:3" ht="14.25">
      <c r="A65370"/>
      <c r="B65370"/>
      <c r="C65370"/>
    </row>
    <row r="65371" spans="1:3" ht="14.25">
      <c r="A65371"/>
      <c r="B65371"/>
      <c r="C65371"/>
    </row>
    <row r="65372" spans="1:3" ht="14.25">
      <c r="A65372"/>
      <c r="B65372"/>
      <c r="C65372"/>
    </row>
    <row r="65373" spans="1:3" ht="14.25">
      <c r="A65373"/>
      <c r="B65373"/>
      <c r="C65373"/>
    </row>
    <row r="65374" spans="1:3" ht="14.25">
      <c r="A65374"/>
      <c r="B65374"/>
      <c r="C65374"/>
    </row>
    <row r="65375" spans="1:3" ht="14.25">
      <c r="A65375"/>
      <c r="B65375"/>
      <c r="C65375"/>
    </row>
    <row r="65376" spans="1:3" ht="14.25">
      <c r="A65376"/>
      <c r="B65376"/>
      <c r="C65376"/>
    </row>
    <row r="65377" spans="1:3" ht="14.25">
      <c r="A65377"/>
      <c r="B65377"/>
      <c r="C65377"/>
    </row>
    <row r="65378" spans="1:3" ht="14.25">
      <c r="A65378"/>
      <c r="B65378"/>
      <c r="C65378"/>
    </row>
    <row r="65379" spans="1:3" ht="14.25">
      <c r="A65379"/>
      <c r="B65379"/>
      <c r="C65379"/>
    </row>
    <row r="65380" spans="1:3" ht="14.25">
      <c r="A65380"/>
      <c r="B65380"/>
      <c r="C65380"/>
    </row>
    <row r="65381" spans="1:3" ht="14.25">
      <c r="A65381"/>
      <c r="B65381"/>
      <c r="C65381"/>
    </row>
    <row r="65382" spans="1:3" ht="14.25">
      <c r="A65382"/>
      <c r="B65382"/>
      <c r="C65382"/>
    </row>
    <row r="65383" spans="1:3" ht="14.25">
      <c r="A65383"/>
      <c r="B65383"/>
      <c r="C65383"/>
    </row>
    <row r="65384" spans="1:3" ht="14.25">
      <c r="A65384"/>
      <c r="B65384"/>
      <c r="C65384"/>
    </row>
    <row r="65385" spans="1:3" ht="14.25">
      <c r="A65385"/>
      <c r="B65385"/>
      <c r="C65385"/>
    </row>
    <row r="65386" spans="1:3" ht="14.25">
      <c r="A65386"/>
      <c r="B65386"/>
      <c r="C65386"/>
    </row>
    <row r="65387" spans="1:3" ht="14.25">
      <c r="A65387"/>
      <c r="B65387"/>
      <c r="C65387"/>
    </row>
    <row r="65388" spans="1:3" ht="14.25">
      <c r="A65388"/>
      <c r="B65388"/>
      <c r="C65388"/>
    </row>
    <row r="65389" spans="1:3" ht="14.25">
      <c r="A65389"/>
      <c r="B65389"/>
      <c r="C65389"/>
    </row>
    <row r="65390" spans="1:3" ht="14.25">
      <c r="A65390"/>
      <c r="B65390"/>
      <c r="C65390"/>
    </row>
    <row r="65391" spans="1:3" ht="14.25">
      <c r="A65391"/>
      <c r="B65391"/>
      <c r="C65391"/>
    </row>
    <row r="65392" spans="1:3" ht="14.25">
      <c r="A65392"/>
      <c r="B65392"/>
      <c r="C65392"/>
    </row>
    <row r="65393" spans="1:3" ht="14.25">
      <c r="A65393"/>
      <c r="B65393"/>
      <c r="C65393"/>
    </row>
    <row r="65394" spans="1:3" ht="14.25">
      <c r="A65394"/>
      <c r="B65394"/>
      <c r="C65394"/>
    </row>
    <row r="65395" spans="1:3" ht="14.25">
      <c r="A65395"/>
      <c r="B65395"/>
      <c r="C65395"/>
    </row>
    <row r="65396" spans="1:3" ht="14.25">
      <c r="A65396"/>
      <c r="B65396"/>
      <c r="C65396"/>
    </row>
    <row r="65397" spans="1:3" ht="14.25">
      <c r="A65397"/>
      <c r="B65397"/>
      <c r="C65397"/>
    </row>
    <row r="65398" spans="1:3" ht="14.25">
      <c r="A65398"/>
      <c r="B65398"/>
      <c r="C65398"/>
    </row>
    <row r="65399" spans="1:3" ht="14.25">
      <c r="A65399"/>
      <c r="B65399"/>
      <c r="C65399"/>
    </row>
    <row r="65400" spans="1:3" ht="14.25">
      <c r="A65400"/>
      <c r="B65400"/>
      <c r="C65400"/>
    </row>
    <row r="65401" spans="1:3" ht="14.25">
      <c r="A65401"/>
      <c r="B65401"/>
      <c r="C65401"/>
    </row>
    <row r="65402" spans="1:3" ht="14.25">
      <c r="A65402"/>
      <c r="B65402"/>
      <c r="C65402"/>
    </row>
    <row r="65403" spans="1:3" ht="14.25">
      <c r="A65403"/>
      <c r="B65403"/>
      <c r="C65403"/>
    </row>
    <row r="65404" spans="1:3" ht="14.25">
      <c r="A65404"/>
      <c r="B65404"/>
      <c r="C65404"/>
    </row>
    <row r="65405" spans="1:3" ht="14.25">
      <c r="A65405"/>
      <c r="B65405"/>
      <c r="C65405"/>
    </row>
    <row r="65406" spans="1:3" ht="14.25">
      <c r="A65406"/>
      <c r="B65406"/>
      <c r="C65406"/>
    </row>
    <row r="65407" spans="1:3" ht="14.25">
      <c r="A65407"/>
      <c r="B65407"/>
      <c r="C65407"/>
    </row>
    <row r="65408" spans="1:3" ht="14.25">
      <c r="A65408"/>
      <c r="B65408"/>
      <c r="C65408"/>
    </row>
    <row r="65409" spans="1:3" ht="14.25">
      <c r="A65409"/>
      <c r="B65409"/>
      <c r="C65409"/>
    </row>
    <row r="65410" spans="1:3" ht="14.25">
      <c r="A65410"/>
      <c r="B65410"/>
      <c r="C65410"/>
    </row>
    <row r="65411" spans="1:3" ht="14.25">
      <c r="A65411"/>
      <c r="B65411"/>
      <c r="C65411"/>
    </row>
    <row r="65412" spans="1:3" ht="14.25">
      <c r="A65412"/>
      <c r="B65412"/>
      <c r="C65412"/>
    </row>
    <row r="65413" spans="1:3" ht="14.25">
      <c r="A65413"/>
      <c r="B65413"/>
      <c r="C65413"/>
    </row>
    <row r="65414" spans="1:3" ht="14.25">
      <c r="A65414"/>
      <c r="B65414"/>
      <c r="C65414"/>
    </row>
    <row r="65415" spans="1:3" ht="14.25">
      <c r="A65415"/>
      <c r="B65415"/>
      <c r="C65415"/>
    </row>
    <row r="65416" spans="1:3" ht="14.25">
      <c r="A65416"/>
      <c r="B65416"/>
      <c r="C65416"/>
    </row>
    <row r="65417" spans="1:3" ht="14.25">
      <c r="A65417"/>
      <c r="B65417"/>
      <c r="C65417"/>
    </row>
    <row r="65418" spans="1:3" ht="14.25">
      <c r="A65418"/>
      <c r="B65418"/>
      <c r="C65418"/>
    </row>
    <row r="65419" spans="1:3" ht="14.25">
      <c r="A65419"/>
      <c r="B65419"/>
      <c r="C65419"/>
    </row>
    <row r="65420" spans="1:3" ht="14.25">
      <c r="A65420"/>
      <c r="B65420"/>
      <c r="C65420"/>
    </row>
    <row r="65421" spans="1:3" ht="14.25">
      <c r="A65421"/>
      <c r="B65421"/>
      <c r="C65421"/>
    </row>
    <row r="65422" spans="1:3" ht="14.25">
      <c r="A65422"/>
      <c r="B65422"/>
      <c r="C65422"/>
    </row>
    <row r="65423" spans="1:3" ht="14.25">
      <c r="A65423"/>
      <c r="B65423"/>
      <c r="C65423"/>
    </row>
    <row r="65424" spans="1:3" ht="14.25">
      <c r="A65424"/>
      <c r="B65424"/>
      <c r="C65424"/>
    </row>
    <row r="65425" spans="1:3" ht="14.25">
      <c r="A65425"/>
      <c r="B65425"/>
      <c r="C65425"/>
    </row>
    <row r="65426" spans="1:3" ht="14.25">
      <c r="A65426"/>
      <c r="B65426"/>
      <c r="C65426"/>
    </row>
    <row r="65427" spans="1:3" ht="14.25">
      <c r="A65427"/>
      <c r="B65427"/>
      <c r="C65427"/>
    </row>
    <row r="65428" spans="1:3" ht="14.25">
      <c r="A65428"/>
      <c r="B65428"/>
      <c r="C65428"/>
    </row>
    <row r="65429" spans="1:3" ht="14.25">
      <c r="A65429"/>
      <c r="B65429"/>
      <c r="C65429"/>
    </row>
    <row r="65430" spans="1:3" ht="14.25">
      <c r="A65430"/>
      <c r="B65430"/>
      <c r="C65430"/>
    </row>
    <row r="65431" spans="1:3" ht="14.25">
      <c r="A65431"/>
      <c r="B65431"/>
      <c r="C65431"/>
    </row>
    <row r="65432" spans="1:3" ht="14.25">
      <c r="A65432"/>
      <c r="B65432"/>
      <c r="C65432"/>
    </row>
    <row r="65433" spans="1:3" ht="14.25">
      <c r="A65433"/>
      <c r="B65433"/>
      <c r="C65433"/>
    </row>
    <row r="65434" spans="1:3" ht="14.25">
      <c r="A65434"/>
      <c r="B65434"/>
      <c r="C65434"/>
    </row>
    <row r="65435" spans="1:3" ht="14.25">
      <c r="A65435"/>
      <c r="B65435"/>
      <c r="C65435"/>
    </row>
    <row r="65436" spans="1:3" ht="14.25">
      <c r="A65436"/>
      <c r="B65436"/>
      <c r="C65436"/>
    </row>
    <row r="65437" spans="1:3" ht="14.25">
      <c r="A65437"/>
      <c r="B65437"/>
      <c r="C65437"/>
    </row>
    <row r="65438" spans="1:3" ht="14.25">
      <c r="A65438"/>
      <c r="B65438"/>
      <c r="C65438"/>
    </row>
    <row r="65439" spans="1:3" ht="14.25">
      <c r="A65439"/>
      <c r="B65439"/>
      <c r="C65439"/>
    </row>
    <row r="65440" spans="1:3" ht="14.25">
      <c r="A65440"/>
      <c r="B65440"/>
      <c r="C65440"/>
    </row>
    <row r="65441" spans="1:3" ht="14.25">
      <c r="A65441"/>
      <c r="B65441"/>
      <c r="C65441"/>
    </row>
    <row r="65442" spans="1:3" ht="14.25">
      <c r="A65442"/>
      <c r="B65442"/>
      <c r="C65442"/>
    </row>
    <row r="65443" spans="1:3" ht="14.25">
      <c r="A65443"/>
      <c r="B65443"/>
      <c r="C65443"/>
    </row>
    <row r="65444" spans="1:3" ht="14.25">
      <c r="A65444"/>
      <c r="B65444"/>
      <c r="C65444"/>
    </row>
    <row r="65445" spans="1:3" ht="14.25">
      <c r="A65445"/>
      <c r="B65445"/>
      <c r="C65445"/>
    </row>
    <row r="65446" spans="1:3" ht="14.25">
      <c r="A65446"/>
      <c r="B65446"/>
      <c r="C65446"/>
    </row>
    <row r="65447" spans="1:3" ht="14.25">
      <c r="A65447"/>
      <c r="B65447"/>
      <c r="C65447"/>
    </row>
    <row r="65448" spans="1:3" ht="14.25">
      <c r="A65448"/>
      <c r="B65448"/>
      <c r="C65448"/>
    </row>
    <row r="65449" spans="1:3" ht="14.25">
      <c r="A65449"/>
      <c r="B65449"/>
      <c r="C65449"/>
    </row>
    <row r="65450" spans="1:3" ht="14.25">
      <c r="A65450"/>
      <c r="B65450"/>
      <c r="C65450"/>
    </row>
    <row r="65451" spans="1:3" ht="14.25">
      <c r="A65451"/>
      <c r="B65451"/>
      <c r="C65451"/>
    </row>
    <row r="65452" spans="1:3" ht="14.25">
      <c r="A65452"/>
      <c r="B65452"/>
      <c r="C65452"/>
    </row>
    <row r="65453" spans="1:3" ht="14.25">
      <c r="A65453"/>
      <c r="B65453"/>
      <c r="C65453"/>
    </row>
    <row r="65454" spans="1:3" ht="14.25">
      <c r="A65454"/>
      <c r="B65454"/>
      <c r="C65454"/>
    </row>
    <row r="65455" spans="1:3" ht="14.25">
      <c r="A65455"/>
      <c r="B65455"/>
      <c r="C65455"/>
    </row>
    <row r="65456" spans="1:3" ht="14.25">
      <c r="A65456"/>
      <c r="B65456"/>
      <c r="C65456"/>
    </row>
    <row r="65457" spans="1:3" ht="14.25">
      <c r="A65457"/>
      <c r="B65457"/>
      <c r="C65457"/>
    </row>
    <row r="65458" spans="1:3" ht="14.25">
      <c r="A65458"/>
      <c r="B65458"/>
      <c r="C65458"/>
    </row>
    <row r="65459" spans="1:3" ht="14.25">
      <c r="A65459"/>
      <c r="B65459"/>
      <c r="C65459"/>
    </row>
    <row r="65460" spans="1:3" ht="14.25">
      <c r="A65460"/>
      <c r="B65460"/>
      <c r="C65460"/>
    </row>
    <row r="65461" spans="1:3" ht="14.25">
      <c r="A65461"/>
      <c r="B65461"/>
      <c r="C65461"/>
    </row>
    <row r="65462" spans="1:3" ht="14.25">
      <c r="A65462"/>
      <c r="B65462"/>
      <c r="C65462"/>
    </row>
    <row r="65463" spans="1:3" ht="14.25">
      <c r="A65463"/>
      <c r="B65463"/>
      <c r="C65463"/>
    </row>
    <row r="65464" spans="1:3" ht="14.25">
      <c r="A65464"/>
      <c r="B65464"/>
      <c r="C65464"/>
    </row>
    <row r="65465" spans="1:3" ht="14.25">
      <c r="A65465"/>
      <c r="B65465"/>
      <c r="C65465"/>
    </row>
    <row r="65466" spans="1:3" ht="14.25">
      <c r="A65466"/>
      <c r="B65466"/>
      <c r="C65466"/>
    </row>
    <row r="65467" spans="1:3" ht="14.25">
      <c r="A65467"/>
      <c r="B65467"/>
      <c r="C65467"/>
    </row>
    <row r="65468" spans="1:3" ht="14.25">
      <c r="A65468"/>
      <c r="B65468"/>
      <c r="C65468"/>
    </row>
    <row r="65469" spans="1:3" ht="14.25">
      <c r="A65469"/>
      <c r="B65469"/>
      <c r="C65469"/>
    </row>
    <row r="65470" spans="1:3" ht="14.25">
      <c r="A65470"/>
      <c r="B65470"/>
      <c r="C65470"/>
    </row>
    <row r="65471" spans="1:3" ht="14.25">
      <c r="A65471"/>
      <c r="B65471"/>
      <c r="C65471"/>
    </row>
    <row r="65472" spans="1:3" ht="14.25">
      <c r="A65472"/>
      <c r="B65472"/>
      <c r="C65472"/>
    </row>
    <row r="65473" spans="1:3" ht="14.25">
      <c r="A65473"/>
      <c r="B65473"/>
      <c r="C65473"/>
    </row>
    <row r="65474" spans="1:3" ht="14.25">
      <c r="A65474"/>
      <c r="B65474"/>
      <c r="C65474"/>
    </row>
    <row r="65475" spans="1:3" ht="14.25">
      <c r="A65475"/>
      <c r="B65475"/>
      <c r="C65475"/>
    </row>
    <row r="65476" spans="1:3" ht="14.25">
      <c r="A65476"/>
      <c r="B65476"/>
      <c r="C65476"/>
    </row>
    <row r="65477" spans="1:3" ht="14.25">
      <c r="A65477"/>
      <c r="B65477"/>
      <c r="C65477"/>
    </row>
    <row r="65478" spans="1:3" ht="14.25">
      <c r="A65478"/>
      <c r="B65478"/>
      <c r="C65478"/>
    </row>
    <row r="65479" spans="1:3" ht="14.25">
      <c r="A65479"/>
      <c r="B65479"/>
      <c r="C65479"/>
    </row>
    <row r="65480" spans="1:3" ht="14.25">
      <c r="A65480"/>
      <c r="B65480"/>
      <c r="C65480"/>
    </row>
    <row r="65481" spans="1:3" ht="14.25">
      <c r="A65481"/>
      <c r="B65481"/>
      <c r="C65481"/>
    </row>
    <row r="65482" spans="1:3" ht="14.25">
      <c r="A65482"/>
      <c r="B65482"/>
      <c r="C65482"/>
    </row>
    <row r="65483" spans="1:3" ht="14.25">
      <c r="A65483"/>
      <c r="B65483"/>
      <c r="C65483"/>
    </row>
    <row r="65484" spans="1:3" ht="14.25">
      <c r="A65484"/>
      <c r="B65484"/>
      <c r="C65484"/>
    </row>
    <row r="65485" spans="1:3" ht="14.25">
      <c r="A65485"/>
      <c r="B65485"/>
      <c r="C65485"/>
    </row>
    <row r="65486" spans="1:3" ht="14.25">
      <c r="A65486"/>
      <c r="B65486"/>
      <c r="C65486"/>
    </row>
    <row r="65487" spans="1:3" ht="14.25">
      <c r="A65487"/>
      <c r="B65487"/>
      <c r="C65487"/>
    </row>
    <row r="65488" spans="1:3" ht="14.25">
      <c r="A65488"/>
      <c r="B65488"/>
      <c r="C65488"/>
    </row>
    <row r="65489" spans="1:3" ht="14.25">
      <c r="A65489"/>
      <c r="B65489"/>
      <c r="C65489"/>
    </row>
    <row r="65490" spans="1:3" ht="14.25">
      <c r="A65490"/>
      <c r="B65490"/>
      <c r="C65490"/>
    </row>
    <row r="65491" spans="1:3" ht="14.25">
      <c r="A65491"/>
      <c r="B65491"/>
      <c r="C65491"/>
    </row>
    <row r="65492" spans="1:3" ht="14.25">
      <c r="A65492"/>
      <c r="B65492"/>
      <c r="C65492"/>
    </row>
    <row r="65493" spans="1:3" ht="14.25">
      <c r="A65493"/>
      <c r="B65493"/>
      <c r="C65493"/>
    </row>
    <row r="65494" spans="1:3" ht="14.25">
      <c r="A65494"/>
      <c r="B65494"/>
      <c r="C65494"/>
    </row>
    <row r="65495" spans="1:3" ht="14.25">
      <c r="A65495"/>
      <c r="B65495"/>
      <c r="C65495"/>
    </row>
    <row r="65496" spans="1:3" ht="14.25">
      <c r="A65496"/>
      <c r="B65496"/>
      <c r="C65496"/>
    </row>
    <row r="65497" spans="1:3" ht="14.25">
      <c r="A65497"/>
      <c r="B65497"/>
      <c r="C65497"/>
    </row>
    <row r="65498" spans="1:3" ht="14.25">
      <c r="A65498"/>
      <c r="B65498"/>
      <c r="C65498"/>
    </row>
    <row r="65499" spans="1:3" ht="14.25">
      <c r="A65499"/>
      <c r="B65499"/>
      <c r="C65499"/>
    </row>
    <row r="65500" spans="1:3" ht="14.25">
      <c r="A65500"/>
      <c r="B65500"/>
      <c r="C65500"/>
    </row>
    <row r="65501" spans="1:3" ht="14.25">
      <c r="A65501"/>
      <c r="B65501"/>
      <c r="C65501"/>
    </row>
    <row r="65502" spans="1:3" ht="14.25">
      <c r="A65502"/>
      <c r="B65502"/>
      <c r="C65502"/>
    </row>
    <row r="65503" spans="1:3" ht="14.25">
      <c r="A65503"/>
      <c r="B65503"/>
      <c r="C65503"/>
    </row>
    <row r="65504" spans="1:3" ht="14.25">
      <c r="A65504"/>
      <c r="B65504"/>
      <c r="C65504"/>
    </row>
    <row r="65505" spans="1:3" ht="14.25">
      <c r="A65505"/>
      <c r="B65505"/>
      <c r="C65505"/>
    </row>
    <row r="65506" spans="1:3" ht="14.25">
      <c r="A65506"/>
      <c r="B65506"/>
      <c r="C65506"/>
    </row>
    <row r="65507" spans="1:3" ht="14.25">
      <c r="A65507"/>
      <c r="B65507"/>
      <c r="C65507"/>
    </row>
    <row r="65508" spans="1:3" ht="14.25">
      <c r="A65508"/>
      <c r="B65508"/>
      <c r="C65508"/>
    </row>
    <row r="65509" spans="1:3" ht="14.25">
      <c r="A65509"/>
      <c r="B65509"/>
      <c r="C65509"/>
    </row>
    <row r="65510" spans="1:3" ht="14.25">
      <c r="A65510"/>
      <c r="B65510"/>
      <c r="C65510"/>
    </row>
    <row r="65511" spans="1:3" ht="14.25">
      <c r="A65511"/>
      <c r="B65511"/>
      <c r="C65511"/>
    </row>
    <row r="65512" spans="1:3" ht="14.25">
      <c r="A65512"/>
      <c r="B65512"/>
      <c r="C65512"/>
    </row>
    <row r="65513" spans="1:3" ht="14.25">
      <c r="A65513"/>
      <c r="B65513"/>
      <c r="C65513"/>
    </row>
    <row r="65514" spans="1:3" ht="14.25">
      <c r="A65514"/>
      <c r="B65514"/>
      <c r="C65514"/>
    </row>
    <row r="65515" spans="1:3" ht="14.25">
      <c r="A65515"/>
      <c r="B65515"/>
      <c r="C65515"/>
    </row>
    <row r="65516" spans="1:3" ht="14.25">
      <c r="A65516"/>
      <c r="B65516"/>
      <c r="C65516"/>
    </row>
    <row r="65517" spans="1:3" ht="14.25">
      <c r="A65517"/>
      <c r="B65517"/>
      <c r="C65517"/>
    </row>
    <row r="65518" spans="1:3" ht="14.25">
      <c r="A65518"/>
      <c r="B65518"/>
      <c r="C65518"/>
    </row>
    <row r="65519" spans="1:3" ht="14.25">
      <c r="A65519"/>
      <c r="B65519"/>
      <c r="C65519"/>
    </row>
    <row r="65520" spans="1:3" ht="14.25">
      <c r="A65520"/>
      <c r="B65520"/>
      <c r="C65520"/>
    </row>
    <row r="65521" spans="1:3" ht="14.25">
      <c r="A65521"/>
      <c r="B65521"/>
      <c r="C65521"/>
    </row>
    <row r="65522" spans="1:3" ht="14.25">
      <c r="A65522"/>
      <c r="B65522"/>
      <c r="C65522"/>
    </row>
    <row r="65523" spans="1:3" ht="14.25">
      <c r="A65523"/>
      <c r="B65523"/>
      <c r="C65523"/>
    </row>
    <row r="65524" spans="1:3" ht="14.25">
      <c r="A65524"/>
      <c r="B65524"/>
      <c r="C65524"/>
    </row>
    <row r="65525" spans="1:3" ht="14.25">
      <c r="A65525"/>
      <c r="B65525"/>
      <c r="C65525"/>
    </row>
    <row r="65526" spans="1:3" ht="14.25">
      <c r="A65526"/>
      <c r="B65526"/>
      <c r="C65526"/>
    </row>
    <row r="65527" spans="1:3" ht="14.25">
      <c r="A65527"/>
      <c r="B65527"/>
      <c r="C65527"/>
    </row>
    <row r="65528" spans="1:3" ht="14.25">
      <c r="A65528"/>
      <c r="B65528"/>
      <c r="C65528"/>
    </row>
    <row r="65529" spans="1:3" ht="14.25">
      <c r="A65529"/>
      <c r="B65529"/>
      <c r="C65529"/>
    </row>
    <row r="65530" spans="1:3" ht="14.25">
      <c r="A65530"/>
      <c r="B65530"/>
      <c r="C65530"/>
    </row>
    <row r="65531" spans="1:3" ht="14.25">
      <c r="A65531"/>
      <c r="B65531"/>
      <c r="C65531"/>
    </row>
    <row r="65532" spans="1:3" ht="14.25">
      <c r="A65532"/>
      <c r="B65532"/>
      <c r="C65532"/>
    </row>
    <row r="65533" spans="1:3" ht="14.25">
      <c r="A65533"/>
      <c r="B65533"/>
      <c r="C65533"/>
    </row>
    <row r="65534" spans="1:3" ht="14.25">
      <c r="A65534"/>
      <c r="B65534"/>
      <c r="C65534"/>
    </row>
  </sheetData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7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21.00390625" style="2" customWidth="1"/>
    <col min="2" max="2" width="28.00390625" style="2" customWidth="1"/>
  </cols>
  <sheetData>
    <row r="1" spans="1:2" ht="20.25">
      <c r="A1" s="3" t="s">
        <v>3441</v>
      </c>
      <c r="B1" s="3"/>
    </row>
    <row r="2" spans="1:2" ht="14.25">
      <c r="A2" s="1" t="s">
        <v>3442</v>
      </c>
      <c r="B2" s="4" t="s">
        <v>55</v>
      </c>
    </row>
    <row r="3" spans="1:2" ht="14.25">
      <c r="A3" s="1" t="s">
        <v>152</v>
      </c>
      <c r="B3" s="4" t="s">
        <v>3443</v>
      </c>
    </row>
    <row r="4" spans="1:2" ht="14.25">
      <c r="A4" s="1" t="s">
        <v>3444</v>
      </c>
      <c r="B4" s="4" t="s">
        <v>3445</v>
      </c>
    </row>
    <row r="5" spans="1:2" ht="14.25">
      <c r="A5" s="1" t="s">
        <v>3446</v>
      </c>
      <c r="B5" s="4" t="s">
        <v>3447</v>
      </c>
    </row>
    <row r="6" spans="1:2" ht="14.25">
      <c r="A6" s="1" t="s">
        <v>3448</v>
      </c>
      <c r="B6" s="4" t="s">
        <v>3449</v>
      </c>
    </row>
    <row r="7" spans="1:2" ht="14.25">
      <c r="A7" s="1" t="s">
        <v>3450</v>
      </c>
      <c r="B7" s="4" t="s">
        <v>3451</v>
      </c>
    </row>
    <row r="8" spans="1:2" ht="14.25">
      <c r="A8" s="1" t="s">
        <v>3452</v>
      </c>
      <c r="B8" s="4" t="s">
        <v>3453</v>
      </c>
    </row>
    <row r="9" spans="1:2" ht="14.25">
      <c r="A9" s="1" t="s">
        <v>3454</v>
      </c>
      <c r="B9" s="4" t="s">
        <v>3455</v>
      </c>
    </row>
    <row r="10" spans="1:2" ht="14.25">
      <c r="A10" s="1" t="s">
        <v>3456</v>
      </c>
      <c r="B10" s="4" t="s">
        <v>3457</v>
      </c>
    </row>
    <row r="11" spans="1:2" ht="14.25">
      <c r="A11" s="1" t="s">
        <v>3458</v>
      </c>
      <c r="B11" s="4" t="s">
        <v>3459</v>
      </c>
    </row>
    <row r="12" spans="1:2" ht="14.25">
      <c r="A12" s="1" t="s">
        <v>3460</v>
      </c>
      <c r="B12" s="4" t="s">
        <v>3461</v>
      </c>
    </row>
    <row r="13" spans="1:2" ht="14.25">
      <c r="A13" s="1" t="s">
        <v>3462</v>
      </c>
      <c r="B13" s="4" t="s">
        <v>3463</v>
      </c>
    </row>
    <row r="14" spans="1:2" ht="14.25">
      <c r="A14" s="1" t="s">
        <v>155</v>
      </c>
      <c r="B14" s="4" t="s">
        <v>3464</v>
      </c>
    </row>
    <row r="15" spans="1:2" ht="14.25">
      <c r="A15" s="1" t="s">
        <v>3465</v>
      </c>
      <c r="B15" s="4" t="s">
        <v>3466</v>
      </c>
    </row>
    <row r="16" spans="1:2" ht="14.25">
      <c r="A16" s="1" t="s">
        <v>3467</v>
      </c>
      <c r="B16" s="4" t="s">
        <v>3468</v>
      </c>
    </row>
    <row r="17" spans="1:2" ht="14.25">
      <c r="A17" s="1" t="s">
        <v>3469</v>
      </c>
      <c r="B17" s="4" t="s">
        <v>3470</v>
      </c>
    </row>
    <row r="18" spans="1:2" ht="14.25">
      <c r="A18" s="1" t="s">
        <v>3471</v>
      </c>
      <c r="B18" s="4" t="s">
        <v>3472</v>
      </c>
    </row>
    <row r="19" spans="1:2" ht="14.25">
      <c r="A19" s="1" t="s">
        <v>3473</v>
      </c>
      <c r="B19" s="4" t="s">
        <v>3474</v>
      </c>
    </row>
    <row r="20" spans="1:2" ht="14.25">
      <c r="A20" s="1" t="s">
        <v>3475</v>
      </c>
      <c r="B20" s="4" t="s">
        <v>3476</v>
      </c>
    </row>
    <row r="21" spans="1:2" ht="14.25">
      <c r="A21" s="1" t="s">
        <v>3477</v>
      </c>
      <c r="B21" s="4" t="s">
        <v>3478</v>
      </c>
    </row>
    <row r="22" spans="1:2" ht="14.25">
      <c r="A22" s="1" t="s">
        <v>3479</v>
      </c>
      <c r="B22" s="4" t="s">
        <v>3480</v>
      </c>
    </row>
    <row r="23" spans="1:2" ht="14.25">
      <c r="A23" s="1" t="s">
        <v>3481</v>
      </c>
      <c r="B23" s="4" t="s">
        <v>3482</v>
      </c>
    </row>
    <row r="24" spans="1:2" ht="14.25">
      <c r="A24" s="1" t="s">
        <v>3483</v>
      </c>
      <c r="B24" s="4" t="s">
        <v>3484</v>
      </c>
    </row>
    <row r="25" spans="1:2" ht="14.25">
      <c r="A25" s="1" t="s">
        <v>3485</v>
      </c>
      <c r="B25" s="4" t="s">
        <v>3486</v>
      </c>
    </row>
    <row r="26" spans="1:2" ht="14.25">
      <c r="A26" s="1" t="s">
        <v>3487</v>
      </c>
      <c r="B26" s="4" t="s">
        <v>3488</v>
      </c>
    </row>
    <row r="27" spans="1:2" ht="14.25">
      <c r="A27" s="1" t="s">
        <v>3489</v>
      </c>
      <c r="B27" s="4" t="s">
        <v>3490</v>
      </c>
    </row>
    <row r="28" spans="1:2" ht="14.25">
      <c r="A28" s="1" t="s">
        <v>3491</v>
      </c>
      <c r="B28" s="4" t="s">
        <v>3492</v>
      </c>
    </row>
    <row r="29" spans="1:2" ht="14.25">
      <c r="A29" s="1" t="s">
        <v>3493</v>
      </c>
      <c r="B29" s="4" t="s">
        <v>3494</v>
      </c>
    </row>
    <row r="30" spans="1:2" ht="14.25">
      <c r="A30" s="1" t="s">
        <v>3495</v>
      </c>
      <c r="B30" s="4" t="s">
        <v>3496</v>
      </c>
    </row>
    <row r="31" spans="1:2" ht="14.25">
      <c r="A31" s="1" t="s">
        <v>3497</v>
      </c>
      <c r="B31" s="4" t="s">
        <v>3498</v>
      </c>
    </row>
    <row r="32" spans="1:2" ht="14.25">
      <c r="A32" s="1" t="s">
        <v>3499</v>
      </c>
      <c r="B32" s="4" t="s">
        <v>3500</v>
      </c>
    </row>
    <row r="33" spans="1:2" ht="14.25">
      <c r="A33" s="1" t="s">
        <v>3501</v>
      </c>
      <c r="B33" s="4" t="s">
        <v>3502</v>
      </c>
    </row>
    <row r="34" spans="1:2" ht="14.25">
      <c r="A34" s="1" t="s">
        <v>3503</v>
      </c>
      <c r="B34" s="4" t="s">
        <v>3504</v>
      </c>
    </row>
    <row r="35" spans="1:2" ht="14.25">
      <c r="A35" s="1" t="s">
        <v>3505</v>
      </c>
      <c r="B35" s="4" t="s">
        <v>3506</v>
      </c>
    </row>
    <row r="36" spans="1:2" ht="14.25">
      <c r="A36" s="1" t="s">
        <v>3507</v>
      </c>
      <c r="B36" s="4" t="s">
        <v>3508</v>
      </c>
    </row>
    <row r="37" spans="1:2" ht="14.25">
      <c r="A37" s="1" t="s">
        <v>3509</v>
      </c>
      <c r="B37" s="4" t="s">
        <v>3510</v>
      </c>
    </row>
    <row r="38" spans="1:2" ht="14.25">
      <c r="A38" s="1" t="s">
        <v>3511</v>
      </c>
      <c r="B38" s="4" t="s">
        <v>173</v>
      </c>
    </row>
    <row r="39" spans="1:2" ht="14.25">
      <c r="A39" s="1" t="s">
        <v>3512</v>
      </c>
      <c r="B39" s="4" t="s">
        <v>3513</v>
      </c>
    </row>
    <row r="40" spans="1:2" ht="14.25">
      <c r="A40" s="1" t="s">
        <v>3514</v>
      </c>
      <c r="B40" s="4" t="s">
        <v>3515</v>
      </c>
    </row>
    <row r="41" spans="1:2" ht="14.25">
      <c r="A41" s="1" t="s">
        <v>3516</v>
      </c>
      <c r="B41" s="4" t="s">
        <v>3517</v>
      </c>
    </row>
    <row r="42" spans="1:2" ht="14.25">
      <c r="A42" s="1" t="s">
        <v>159</v>
      </c>
      <c r="B42" s="4" t="s">
        <v>3518</v>
      </c>
    </row>
    <row r="43" spans="1:2" ht="14.25">
      <c r="A43" s="1" t="s">
        <v>3519</v>
      </c>
      <c r="B43" s="4" t="s">
        <v>3520</v>
      </c>
    </row>
    <row r="44" spans="1:2" ht="14.25">
      <c r="A44" s="1" t="s">
        <v>3521</v>
      </c>
      <c r="B44" s="4" t="s">
        <v>3522</v>
      </c>
    </row>
    <row r="45" spans="1:2" ht="14.25">
      <c r="A45" s="1" t="s">
        <v>3523</v>
      </c>
      <c r="B45" s="4" t="s">
        <v>3524</v>
      </c>
    </row>
    <row r="46" spans="1:2" ht="14.25">
      <c r="A46" s="1" t="s">
        <v>3525</v>
      </c>
      <c r="B46" s="4" t="s">
        <v>3526</v>
      </c>
    </row>
    <row r="47" spans="1:2" ht="14.25">
      <c r="A47" s="1" t="s">
        <v>3527</v>
      </c>
      <c r="B47" s="4" t="s">
        <v>3528</v>
      </c>
    </row>
    <row r="48" spans="1:2" ht="14.25">
      <c r="A48" s="1" t="s">
        <v>3529</v>
      </c>
      <c r="B48" s="4" t="s">
        <v>3530</v>
      </c>
    </row>
    <row r="49" spans="1:2" ht="14.25">
      <c r="A49" s="1" t="s">
        <v>3531</v>
      </c>
      <c r="B49" s="4" t="s">
        <v>3532</v>
      </c>
    </row>
    <row r="50" spans="1:2" ht="14.25">
      <c r="A50" s="1" t="s">
        <v>3533</v>
      </c>
      <c r="B50" s="4" t="s">
        <v>3534</v>
      </c>
    </row>
    <row r="51" spans="1:2" ht="14.25">
      <c r="A51" s="1" t="s">
        <v>3535</v>
      </c>
      <c r="B51" s="4" t="s">
        <v>3536</v>
      </c>
    </row>
    <row r="52" spans="1:2" ht="14.25">
      <c r="A52" s="1" t="s">
        <v>3537</v>
      </c>
      <c r="B52" s="4" t="s">
        <v>3538</v>
      </c>
    </row>
    <row r="53" spans="1:2" ht="14.25">
      <c r="A53" s="1" t="s">
        <v>3539</v>
      </c>
      <c r="B53" s="4" t="s">
        <v>2839</v>
      </c>
    </row>
    <row r="54" spans="1:2" ht="14.25">
      <c r="A54" s="1" t="s">
        <v>3540</v>
      </c>
      <c r="B54" s="4" t="s">
        <v>2841</v>
      </c>
    </row>
    <row r="55" spans="1:2" ht="14.25">
      <c r="A55" s="1" t="s">
        <v>3541</v>
      </c>
      <c r="B55" s="4" t="s">
        <v>2843</v>
      </c>
    </row>
    <row r="56" spans="1:2" ht="14.25">
      <c r="A56" s="1" t="s">
        <v>3542</v>
      </c>
      <c r="B56" s="4" t="s">
        <v>3543</v>
      </c>
    </row>
    <row r="57" spans="1:2" ht="14.25">
      <c r="A57" s="1" t="s">
        <v>3544</v>
      </c>
      <c r="B57" s="4" t="s">
        <v>3545</v>
      </c>
    </row>
    <row r="58" spans="1:2" ht="14.25">
      <c r="A58" s="1" t="s">
        <v>3546</v>
      </c>
      <c r="B58" s="4" t="s">
        <v>3547</v>
      </c>
    </row>
    <row r="59" spans="1:2" ht="14.25">
      <c r="A59" s="1" t="s">
        <v>3548</v>
      </c>
      <c r="B59" s="4" t="s">
        <v>3549</v>
      </c>
    </row>
    <row r="60" spans="1:2" ht="14.25">
      <c r="A60" s="1" t="s">
        <v>3550</v>
      </c>
      <c r="B60" s="4" t="s">
        <v>3551</v>
      </c>
    </row>
    <row r="61" spans="1:2" ht="14.25">
      <c r="A61" s="1" t="s">
        <v>3552</v>
      </c>
      <c r="B61" s="4" t="s">
        <v>3553</v>
      </c>
    </row>
    <row r="62" spans="1:2" ht="14.25">
      <c r="A62" s="1" t="s">
        <v>3554</v>
      </c>
      <c r="B62" s="4" t="s">
        <v>3555</v>
      </c>
    </row>
    <row r="63" spans="1:2" ht="14.25">
      <c r="A63" s="1" t="s">
        <v>3556</v>
      </c>
      <c r="B63" s="4" t="s">
        <v>3557</v>
      </c>
    </row>
    <row r="64" spans="1:2" ht="14.25">
      <c r="A64" s="1" t="s">
        <v>3558</v>
      </c>
      <c r="B64" s="4" t="s">
        <v>3060</v>
      </c>
    </row>
    <row r="65" spans="1:2" ht="14.25">
      <c r="A65" s="1" t="s">
        <v>3559</v>
      </c>
      <c r="B65" s="4" t="s">
        <v>3560</v>
      </c>
    </row>
    <row r="66" spans="1:2" ht="14.25">
      <c r="A66" s="1" t="s">
        <v>3561</v>
      </c>
      <c r="B66" s="4" t="s">
        <v>3562</v>
      </c>
    </row>
    <row r="67" spans="1:2" ht="14.25">
      <c r="A67" s="1" t="s">
        <v>3563</v>
      </c>
      <c r="B67" s="4" t="s">
        <v>3564</v>
      </c>
    </row>
    <row r="68" spans="1:2" ht="14.25">
      <c r="A68" s="1" t="s">
        <v>3565</v>
      </c>
      <c r="B68" s="4" t="s">
        <v>3566</v>
      </c>
    </row>
    <row r="69" spans="1:2" ht="14.25">
      <c r="A69" s="1" t="s">
        <v>3567</v>
      </c>
      <c r="B69" s="4" t="s">
        <v>3568</v>
      </c>
    </row>
    <row r="70" spans="1:2" ht="14.25">
      <c r="A70" s="1" t="s">
        <v>3569</v>
      </c>
      <c r="B70" s="4" t="s">
        <v>3238</v>
      </c>
    </row>
    <row r="71" spans="1:2" ht="14.25">
      <c r="A71" s="1" t="s">
        <v>3570</v>
      </c>
      <c r="B71" s="4" t="s">
        <v>3571</v>
      </c>
    </row>
    <row r="72" spans="1:2" ht="14.25">
      <c r="A72" s="1" t="s">
        <v>3572</v>
      </c>
      <c r="B72" s="4" t="s">
        <v>3573</v>
      </c>
    </row>
    <row r="73" spans="1:2" ht="14.25">
      <c r="A73" s="1" t="s">
        <v>3574</v>
      </c>
      <c r="B73" s="4" t="s">
        <v>3575</v>
      </c>
    </row>
    <row r="74" spans="1:2" ht="14.25">
      <c r="A74" s="1" t="s">
        <v>3576</v>
      </c>
      <c r="B74" s="4" t="s">
        <v>3577</v>
      </c>
    </row>
    <row r="75" spans="1:2" ht="14.25">
      <c r="A75" s="1" t="s">
        <v>3578</v>
      </c>
      <c r="B75" s="4" t="s">
        <v>3579</v>
      </c>
    </row>
    <row r="76" spans="1:2" ht="14.25">
      <c r="A76" s="1" t="s">
        <v>3580</v>
      </c>
      <c r="B76" s="4" t="s">
        <v>3581</v>
      </c>
    </row>
    <row r="77" spans="1:2" ht="14.25">
      <c r="A77" s="1" t="s">
        <v>3582</v>
      </c>
      <c r="B77" s="4" t="s">
        <v>3583</v>
      </c>
    </row>
    <row r="78" spans="1:2" ht="14.25">
      <c r="A78" s="1" t="s">
        <v>3584</v>
      </c>
      <c r="B78" s="4" t="s">
        <v>3585</v>
      </c>
    </row>
    <row r="79" spans="1:2" ht="14.25">
      <c r="A79" s="1" t="s">
        <v>3586</v>
      </c>
      <c r="B79" s="4" t="s">
        <v>3587</v>
      </c>
    </row>
    <row r="80" spans="1:2" ht="14.25">
      <c r="A80" s="1" t="s">
        <v>3588</v>
      </c>
      <c r="B80" s="4" t="s">
        <v>3589</v>
      </c>
    </row>
    <row r="81" spans="1:2" ht="14.25">
      <c r="A81" s="1" t="s">
        <v>3590</v>
      </c>
      <c r="B81" s="4" t="s">
        <v>3591</v>
      </c>
    </row>
    <row r="82" spans="1:2" ht="14.25">
      <c r="A82" s="1" t="s">
        <v>3592</v>
      </c>
      <c r="B82" s="4" t="s">
        <v>3593</v>
      </c>
    </row>
    <row r="83" spans="1:2" ht="14.25">
      <c r="A83" s="1" t="s">
        <v>3594</v>
      </c>
      <c r="B83" s="4" t="s">
        <v>3595</v>
      </c>
    </row>
    <row r="84" spans="1:2" ht="14.25">
      <c r="A84" s="1" t="s">
        <v>3596</v>
      </c>
      <c r="B84" s="4" t="s">
        <v>3597</v>
      </c>
    </row>
    <row r="85" spans="1:2" ht="14.25">
      <c r="A85" s="1" t="s">
        <v>3598</v>
      </c>
      <c r="B85" s="4" t="s">
        <v>3577</v>
      </c>
    </row>
    <row r="86" spans="1:2" ht="14.25">
      <c r="A86" s="1" t="s">
        <v>3599</v>
      </c>
      <c r="B86" s="4" t="s">
        <v>3579</v>
      </c>
    </row>
    <row r="87" spans="1:2" ht="14.25">
      <c r="A87" s="1" t="s">
        <v>3600</v>
      </c>
      <c r="B87" s="4" t="s">
        <v>3581</v>
      </c>
    </row>
    <row r="88" spans="1:2" ht="14.25">
      <c r="A88" s="1" t="s">
        <v>3601</v>
      </c>
      <c r="B88" s="4" t="s">
        <v>3583</v>
      </c>
    </row>
    <row r="89" spans="1:2" ht="14.25">
      <c r="A89" s="1" t="s">
        <v>3602</v>
      </c>
      <c r="B89" s="4" t="s">
        <v>3585</v>
      </c>
    </row>
    <row r="90" spans="1:2" ht="14.25">
      <c r="A90" s="1" t="s">
        <v>3603</v>
      </c>
      <c r="B90" s="4" t="s">
        <v>3587</v>
      </c>
    </row>
    <row r="91" spans="1:2" ht="14.25">
      <c r="A91" s="1" t="s">
        <v>3604</v>
      </c>
      <c r="B91" s="4" t="s">
        <v>3589</v>
      </c>
    </row>
    <row r="92" spans="1:2" ht="14.25">
      <c r="A92" s="1" t="s">
        <v>3605</v>
      </c>
      <c r="B92" s="4" t="s">
        <v>3606</v>
      </c>
    </row>
    <row r="93" spans="1:2" ht="14.25">
      <c r="A93" s="1" t="s">
        <v>3607</v>
      </c>
      <c r="B93" s="4" t="s">
        <v>3608</v>
      </c>
    </row>
    <row r="94" spans="1:2" ht="14.25">
      <c r="A94" s="1" t="s">
        <v>3609</v>
      </c>
      <c r="B94" s="4" t="s">
        <v>3610</v>
      </c>
    </row>
    <row r="95" spans="1:2" ht="14.25">
      <c r="A95" s="1" t="s">
        <v>3611</v>
      </c>
      <c r="B95" s="4" t="s">
        <v>3612</v>
      </c>
    </row>
    <row r="96" spans="1:2" ht="14.25">
      <c r="A96" s="1" t="s">
        <v>3613</v>
      </c>
      <c r="B96" s="4" t="s">
        <v>3591</v>
      </c>
    </row>
    <row r="97" spans="1:2" ht="14.25">
      <c r="A97" s="1" t="s">
        <v>3614</v>
      </c>
      <c r="B97" s="4" t="s">
        <v>3593</v>
      </c>
    </row>
    <row r="98" spans="1:2" ht="14.25">
      <c r="A98" s="1" t="s">
        <v>3615</v>
      </c>
      <c r="B98" s="4" t="s">
        <v>3616</v>
      </c>
    </row>
    <row r="99" spans="1:2" ht="14.25">
      <c r="A99" s="1" t="s">
        <v>3617</v>
      </c>
      <c r="B99" s="4" t="s">
        <v>3597</v>
      </c>
    </row>
    <row r="100" spans="1:2" ht="14.25">
      <c r="A100" s="1" t="s">
        <v>3618</v>
      </c>
      <c r="B100" s="4" t="s">
        <v>646</v>
      </c>
    </row>
    <row r="101" spans="1:2" ht="14.25">
      <c r="A101" s="1" t="s">
        <v>3619</v>
      </c>
      <c r="B101" s="4" t="s">
        <v>3007</v>
      </c>
    </row>
    <row r="102" spans="1:2" ht="14.25">
      <c r="A102" s="1" t="s">
        <v>3620</v>
      </c>
      <c r="B102" s="4" t="s">
        <v>3621</v>
      </c>
    </row>
    <row r="103" spans="1:2" ht="14.25">
      <c r="A103" s="1" t="s">
        <v>3622</v>
      </c>
      <c r="B103" s="4" t="s">
        <v>1243</v>
      </c>
    </row>
    <row r="104" spans="1:2" ht="14.25">
      <c r="A104" s="1" t="s">
        <v>3623</v>
      </c>
      <c r="B104" s="4" t="s">
        <v>3624</v>
      </c>
    </row>
    <row r="105" spans="1:2" ht="14.25">
      <c r="A105" s="1" t="s">
        <v>3625</v>
      </c>
      <c r="B105" s="4" t="s">
        <v>3626</v>
      </c>
    </row>
    <row r="106" spans="1:2" ht="14.25">
      <c r="A106" s="1" t="s">
        <v>3627</v>
      </c>
      <c r="B106" s="4" t="s">
        <v>3628</v>
      </c>
    </row>
    <row r="107" spans="1:2" ht="14.25">
      <c r="A107" s="1" t="s">
        <v>3629</v>
      </c>
      <c r="B107" s="4" t="s">
        <v>646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0"/>
  <sheetViews>
    <sheetView zoomScaleSheetLayoutView="100" workbookViewId="0" topLeftCell="A1">
      <selection activeCell="E11" sqref="E11"/>
    </sheetView>
  </sheetViews>
  <sheetFormatPr defaultColWidth="9.00390625" defaultRowHeight="14.25"/>
  <sheetData>
    <row r="1" spans="1:2" ht="14.25">
      <c r="A1" s="1" t="s">
        <v>152</v>
      </c>
      <c r="B1" s="2" t="s">
        <v>106</v>
      </c>
    </row>
    <row r="2" spans="1:2" ht="14.25">
      <c r="A2" s="1" t="s">
        <v>155</v>
      </c>
      <c r="B2" s="2" t="s">
        <v>109</v>
      </c>
    </row>
    <row r="3" spans="1:2" ht="14.25">
      <c r="A3" s="1" t="s">
        <v>159</v>
      </c>
      <c r="B3" s="2" t="s">
        <v>113</v>
      </c>
    </row>
    <row r="4" spans="1:2" ht="14.25">
      <c r="A4" s="1" t="s">
        <v>3548</v>
      </c>
      <c r="B4" s="2" t="s">
        <v>153</v>
      </c>
    </row>
    <row r="5" spans="1:2" ht="14.25">
      <c r="A5" s="1" t="s">
        <v>3558</v>
      </c>
      <c r="B5" s="2" t="s">
        <v>102</v>
      </c>
    </row>
    <row r="6" spans="1:2" ht="14.25">
      <c r="A6" s="1" t="s">
        <v>3563</v>
      </c>
      <c r="B6" s="2" t="s">
        <v>104</v>
      </c>
    </row>
    <row r="7" spans="1:2" ht="14.25">
      <c r="A7" s="1" t="s">
        <v>3569</v>
      </c>
      <c r="B7" s="2" t="s">
        <v>111</v>
      </c>
    </row>
    <row r="8" spans="1:2" ht="14.25">
      <c r="A8" s="1" t="s">
        <v>3574</v>
      </c>
      <c r="B8" s="2" t="s">
        <v>156</v>
      </c>
    </row>
    <row r="9" spans="1:2" ht="14.25">
      <c r="A9" s="1" t="s">
        <v>3596</v>
      </c>
      <c r="B9" s="2" t="s">
        <v>154</v>
      </c>
    </row>
    <row r="10" spans="1:2" ht="14.25">
      <c r="A10" s="1" t="s">
        <v>3618</v>
      </c>
      <c r="B10" s="2" t="s">
        <v>3403</v>
      </c>
    </row>
    <row r="11" ht="14.25">
      <c r="B11" s="2" t="s">
        <v>108</v>
      </c>
    </row>
    <row r="12" ht="14.25">
      <c r="B12" s="2" t="s">
        <v>3404</v>
      </c>
    </row>
    <row r="13" ht="14.25">
      <c r="B13" s="2" t="s">
        <v>161</v>
      </c>
    </row>
    <row r="14" ht="14.25">
      <c r="B14" s="2" t="s">
        <v>3405</v>
      </c>
    </row>
    <row r="15" ht="14.25">
      <c r="B15" s="2" t="s">
        <v>160</v>
      </c>
    </row>
    <row r="16" ht="14.25">
      <c r="B16" s="2" t="s">
        <v>3406</v>
      </c>
    </row>
    <row r="17" ht="14.25">
      <c r="B17" s="2" t="s">
        <v>3407</v>
      </c>
    </row>
    <row r="18" ht="14.25">
      <c r="B18" s="2" t="s">
        <v>3409</v>
      </c>
    </row>
    <row r="19" ht="14.25">
      <c r="B19" s="2" t="s">
        <v>3408</v>
      </c>
    </row>
    <row r="20" ht="14.25">
      <c r="B20" s="2" t="s">
        <v>3410</v>
      </c>
    </row>
    <row r="21" ht="14.25">
      <c r="B21" s="2" t="s">
        <v>3414</v>
      </c>
    </row>
    <row r="22" ht="14.25">
      <c r="B22" s="2" t="s">
        <v>3415</v>
      </c>
    </row>
    <row r="23" ht="14.25">
      <c r="B23" s="2" t="s">
        <v>3416</v>
      </c>
    </row>
    <row r="24" ht="14.25">
      <c r="B24" s="2" t="s">
        <v>3417</v>
      </c>
    </row>
    <row r="25" ht="14.25">
      <c r="B25" s="2" t="s">
        <v>3418</v>
      </c>
    </row>
    <row r="26" ht="14.25">
      <c r="B26" s="2" t="s">
        <v>157</v>
      </c>
    </row>
    <row r="27" ht="14.25">
      <c r="B27" s="2" t="s">
        <v>158</v>
      </c>
    </row>
    <row r="28" ht="14.25">
      <c r="B28" s="2" t="s">
        <v>3430</v>
      </c>
    </row>
    <row r="29" ht="14.25">
      <c r="B29" s="2" t="s">
        <v>3630</v>
      </c>
    </row>
    <row r="30" ht="14.25">
      <c r="B30" s="2" t="s">
        <v>105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2"/>
  <sheetViews>
    <sheetView showZeros="0" zoomScaleSheetLayoutView="100" workbookViewId="0" topLeftCell="A1">
      <selection activeCell="I13" sqref="I13"/>
    </sheetView>
  </sheetViews>
  <sheetFormatPr defaultColWidth="9.00390625" defaultRowHeight="14.25"/>
  <cols>
    <col min="1" max="1" width="3.50390625" style="71" customWidth="1"/>
    <col min="2" max="2" width="5.50390625" style="71" customWidth="1"/>
    <col min="3" max="3" width="5.375" style="71" customWidth="1"/>
    <col min="4" max="4" width="9.50390625" style="71" hidden="1" customWidth="1"/>
    <col min="5" max="5" width="13.125" style="71" customWidth="1"/>
    <col min="6" max="6" width="13.875" style="71" customWidth="1"/>
    <col min="7" max="7" width="15.125" style="71" customWidth="1"/>
    <col min="8" max="8" width="14.625" style="71" customWidth="1"/>
    <col min="9" max="9" width="19.25390625" style="71" customWidth="1"/>
    <col min="10" max="10" width="15.25390625" style="71" customWidth="1"/>
    <col min="11" max="11" width="12.25390625" style="71" customWidth="1"/>
    <col min="12" max="12" width="9.375" style="71" bestFit="1" customWidth="1"/>
    <col min="13" max="13" width="9.00390625" style="71" customWidth="1"/>
    <col min="14" max="14" width="7.75390625" style="71" customWidth="1"/>
    <col min="15" max="17" width="9.00390625" style="71" customWidth="1"/>
    <col min="18" max="18" width="6.625" style="71" customWidth="1"/>
    <col min="19" max="19" width="6.25390625" style="71" customWidth="1"/>
    <col min="20" max="20" width="9.00390625" style="71" customWidth="1"/>
    <col min="21" max="21" width="5.75390625" style="71" customWidth="1"/>
    <col min="22" max="22" width="6.50390625" style="71" customWidth="1"/>
    <col min="23" max="23" width="4.625" style="71" customWidth="1"/>
    <col min="24" max="24" width="6.625" style="71" customWidth="1"/>
    <col min="25" max="25" width="7.375" style="71" customWidth="1"/>
    <col min="26" max="26" width="6.75390625" style="71" customWidth="1"/>
    <col min="27" max="27" width="5.00390625" style="71" customWidth="1"/>
    <col min="28" max="16384" width="9.00390625" style="71" customWidth="1"/>
  </cols>
  <sheetData>
    <row r="1" spans="1:26" ht="19.5" customHeight="1">
      <c r="A1" s="71" t="s">
        <v>0</v>
      </c>
      <c r="Z1" s="71" t="s">
        <v>51</v>
      </c>
    </row>
    <row r="2" spans="3:27" ht="30.75" customHeight="1">
      <c r="C2" s="72" t="s">
        <v>52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6" ht="16.5" customHeight="1">
      <c r="A3" s="71" t="s">
        <v>53</v>
      </c>
      <c r="Z3" s="71" t="s">
        <v>4</v>
      </c>
    </row>
    <row r="4" spans="1:27" s="69" customFormat="1" ht="21.75" customHeight="1">
      <c r="A4" s="73" t="s">
        <v>54</v>
      </c>
      <c r="B4" s="73"/>
      <c r="C4" s="73"/>
      <c r="D4" s="73"/>
      <c r="E4" s="73" t="s">
        <v>55</v>
      </c>
      <c r="F4" s="74" t="s">
        <v>56</v>
      </c>
      <c r="G4" s="73" t="s">
        <v>57</v>
      </c>
      <c r="H4" s="73" t="s">
        <v>58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 t="s">
        <v>59</v>
      </c>
      <c r="U4" s="73" t="s">
        <v>60</v>
      </c>
      <c r="V4" s="73" t="s">
        <v>61</v>
      </c>
      <c r="W4" s="73" t="s">
        <v>62</v>
      </c>
      <c r="X4" s="73" t="s">
        <v>63</v>
      </c>
      <c r="Y4" s="73" t="s">
        <v>64</v>
      </c>
      <c r="Z4" s="73" t="s">
        <v>65</v>
      </c>
      <c r="AA4" s="73" t="s">
        <v>66</v>
      </c>
    </row>
    <row r="5" spans="1:27" s="69" customFormat="1" ht="21.75" customHeight="1">
      <c r="A5" s="75" t="s">
        <v>67</v>
      </c>
      <c r="B5" s="75" t="s">
        <v>68</v>
      </c>
      <c r="C5" s="75" t="s">
        <v>69</v>
      </c>
      <c r="D5" s="75" t="s">
        <v>70</v>
      </c>
      <c r="E5" s="73"/>
      <c r="F5" s="76"/>
      <c r="G5" s="73"/>
      <c r="H5" s="73" t="s">
        <v>71</v>
      </c>
      <c r="I5" s="73" t="s">
        <v>12</v>
      </c>
      <c r="J5" s="73"/>
      <c r="K5" s="73"/>
      <c r="L5" s="73"/>
      <c r="M5" s="73"/>
      <c r="N5" s="73"/>
      <c r="O5" s="73"/>
      <c r="P5" s="73"/>
      <c r="Q5" s="73"/>
      <c r="R5" s="73" t="s">
        <v>14</v>
      </c>
      <c r="S5" s="73" t="s">
        <v>16</v>
      </c>
      <c r="T5" s="73"/>
      <c r="U5" s="73"/>
      <c r="V5" s="73"/>
      <c r="W5" s="73"/>
      <c r="X5" s="73"/>
      <c r="Y5" s="73"/>
      <c r="Z5" s="73"/>
      <c r="AA5" s="73"/>
    </row>
    <row r="6" spans="1:27" s="69" customFormat="1" ht="54.75" customHeight="1">
      <c r="A6" s="77"/>
      <c r="B6" s="77"/>
      <c r="C6" s="77"/>
      <c r="D6" s="77"/>
      <c r="E6" s="73"/>
      <c r="F6" s="78"/>
      <c r="G6" s="73"/>
      <c r="H6" s="73"/>
      <c r="I6" s="73" t="s">
        <v>72</v>
      </c>
      <c r="J6" s="73" t="s">
        <v>73</v>
      </c>
      <c r="K6" s="73" t="s">
        <v>74</v>
      </c>
      <c r="L6" s="73" t="s">
        <v>75</v>
      </c>
      <c r="M6" s="73" t="s">
        <v>76</v>
      </c>
      <c r="N6" s="73" t="s">
        <v>77</v>
      </c>
      <c r="O6" s="73" t="s">
        <v>62</v>
      </c>
      <c r="P6" s="87" t="s">
        <v>78</v>
      </c>
      <c r="Q6" s="73" t="s">
        <v>79</v>
      </c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s="69" customFormat="1" ht="25.5" customHeight="1">
      <c r="A7" s="79" t="s">
        <v>80</v>
      </c>
      <c r="B7" s="79" t="s">
        <v>80</v>
      </c>
      <c r="C7" s="79" t="s">
        <v>80</v>
      </c>
      <c r="D7" s="79" t="s">
        <v>80</v>
      </c>
      <c r="E7" s="79" t="s">
        <v>80</v>
      </c>
      <c r="F7" s="79" t="s">
        <v>80</v>
      </c>
      <c r="G7" s="79" t="s">
        <v>81</v>
      </c>
      <c r="H7" s="79" t="s">
        <v>82</v>
      </c>
      <c r="I7" s="79" t="s">
        <v>83</v>
      </c>
      <c r="J7" s="79" t="s">
        <v>84</v>
      </c>
      <c r="K7" s="79" t="s">
        <v>85</v>
      </c>
      <c r="L7" s="79" t="s">
        <v>86</v>
      </c>
      <c r="M7" s="79" t="s">
        <v>87</v>
      </c>
      <c r="N7" s="79" t="s">
        <v>88</v>
      </c>
      <c r="O7" s="79" t="s">
        <v>89</v>
      </c>
      <c r="P7" s="79" t="s">
        <v>90</v>
      </c>
      <c r="Q7" s="79" t="s">
        <v>91</v>
      </c>
      <c r="R7" s="79" t="s">
        <v>92</v>
      </c>
      <c r="S7" s="79" t="s">
        <v>93</v>
      </c>
      <c r="T7" s="79" t="s">
        <v>94</v>
      </c>
      <c r="U7" s="79" t="s">
        <v>95</v>
      </c>
      <c r="V7" s="79" t="s">
        <v>96</v>
      </c>
      <c r="W7" s="79" t="s">
        <v>97</v>
      </c>
      <c r="X7" s="79" t="s">
        <v>95</v>
      </c>
      <c r="Y7" s="79" t="s">
        <v>96</v>
      </c>
      <c r="Z7" s="79" t="s">
        <v>98</v>
      </c>
      <c r="AA7" s="79" t="s">
        <v>99</v>
      </c>
    </row>
    <row r="8" spans="1:27" s="70" customFormat="1" ht="25.5" customHeight="1">
      <c r="A8" s="13"/>
      <c r="B8" s="13"/>
      <c r="C8" s="13"/>
      <c r="D8" s="73"/>
      <c r="E8" s="73"/>
      <c r="F8" s="13" t="s">
        <v>100</v>
      </c>
      <c r="G8" s="80">
        <f>SUM(H8,T8:AA8)</f>
        <v>2535867.7800000003</v>
      </c>
      <c r="H8" s="81">
        <f>SUM(I8,R8,S8)</f>
        <v>2535867.7800000003</v>
      </c>
      <c r="I8" s="81">
        <f>SUM(J8:Q8)</f>
        <v>2535867.7800000003</v>
      </c>
      <c r="J8" s="73">
        <v>2535867.7800000003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1:27" s="69" customFormat="1" ht="27" customHeight="1">
      <c r="A9" s="21" t="s">
        <v>101</v>
      </c>
      <c r="B9" s="21" t="s">
        <v>102</v>
      </c>
      <c r="C9" s="21" t="s">
        <v>102</v>
      </c>
      <c r="D9" s="82" t="str">
        <f aca="true" t="shared" si="0" ref="D9:D15">A9&amp;B9&amp;C9</f>
        <v>2080505</v>
      </c>
      <c r="E9" s="83" t="str">
        <f>VLOOKUP(D9,'2017年功能分类科目'!A:B,2,0)</f>
        <v>机关事业单位基本养老保险缴费支出</v>
      </c>
      <c r="F9" s="18" t="s">
        <v>103</v>
      </c>
      <c r="G9" s="80">
        <f>SUM(H9,T9:AA9)</f>
        <v>294164.52</v>
      </c>
      <c r="H9" s="81">
        <f>SUM(I9,R9,S9)</f>
        <v>294164.52</v>
      </c>
      <c r="I9" s="81">
        <f>SUM(J9:Q9)</f>
        <v>294164.52</v>
      </c>
      <c r="J9" s="88">
        <v>294164.52</v>
      </c>
      <c r="K9" s="85"/>
      <c r="L9" s="88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27" s="69" customFormat="1" ht="19.5" customHeight="1">
      <c r="A10" s="21" t="s">
        <v>101</v>
      </c>
      <c r="B10" s="21" t="s">
        <v>102</v>
      </c>
      <c r="C10" s="21" t="s">
        <v>104</v>
      </c>
      <c r="D10" s="82" t="str">
        <f t="shared" si="0"/>
        <v>2080506</v>
      </c>
      <c r="E10" s="83" t="str">
        <f>VLOOKUP(D10,'2017年功能分类科目'!A:B,2,0)</f>
        <v>机关事业单位职业年金缴费支出</v>
      </c>
      <c r="F10" s="18" t="s">
        <v>103</v>
      </c>
      <c r="G10" s="80">
        <f aca="true" t="shared" si="1" ref="G9:G51">SUM(H10,T10:AA10)</f>
        <v>78443.88</v>
      </c>
      <c r="H10" s="81">
        <f aca="true" t="shared" si="2" ref="H9:H51">SUM(I10,R10,S10)</f>
        <v>78443.88</v>
      </c>
      <c r="I10" s="81">
        <f aca="true" t="shared" si="3" ref="I9:I20">SUM(J10:Q10)</f>
        <v>78443.88</v>
      </c>
      <c r="J10" s="88">
        <v>78443.88</v>
      </c>
      <c r="K10" s="85"/>
      <c r="L10" s="88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7" s="69" customFormat="1" ht="25.5" customHeight="1">
      <c r="A11" s="21" t="s">
        <v>101</v>
      </c>
      <c r="B11" s="21" t="s">
        <v>102</v>
      </c>
      <c r="C11" s="21"/>
      <c r="D11" s="82" t="str">
        <f t="shared" si="0"/>
        <v>20805</v>
      </c>
      <c r="E11" s="83" t="str">
        <f>VLOOKUP(D11,'2017年功能分类科目'!A:B,2,0)</f>
        <v>行政事业单位离退休</v>
      </c>
      <c r="F11" s="18" t="s">
        <v>103</v>
      </c>
      <c r="G11" s="80">
        <f t="shared" si="1"/>
        <v>372608.4</v>
      </c>
      <c r="H11" s="81">
        <f t="shared" si="2"/>
        <v>372608.4</v>
      </c>
      <c r="I11" s="81">
        <f t="shared" si="3"/>
        <v>372608.4</v>
      </c>
      <c r="J11" s="88">
        <v>372608.4</v>
      </c>
      <c r="K11" s="85"/>
      <c r="L11" s="88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</row>
    <row r="12" spans="1:27" s="69" customFormat="1" ht="19.5" customHeight="1">
      <c r="A12" s="21" t="s">
        <v>101</v>
      </c>
      <c r="B12" s="21" t="s">
        <v>105</v>
      </c>
      <c r="C12" s="21" t="s">
        <v>106</v>
      </c>
      <c r="D12" s="82" t="str">
        <f t="shared" si="0"/>
        <v>2089901</v>
      </c>
      <c r="E12" s="83" t="str">
        <f>VLOOKUP(D12,'2017年功能分类科目'!A:B,2,0)</f>
        <v>其他社会保障和就业支出</v>
      </c>
      <c r="F12" s="18" t="s">
        <v>103</v>
      </c>
      <c r="G12" s="80">
        <f t="shared" si="1"/>
        <v>14904.24</v>
      </c>
      <c r="H12" s="81">
        <f t="shared" si="2"/>
        <v>14904.24</v>
      </c>
      <c r="I12" s="81">
        <f t="shared" si="3"/>
        <v>14904.24</v>
      </c>
      <c r="J12" s="88">
        <v>14904.24</v>
      </c>
      <c r="K12" s="85"/>
      <c r="L12" s="88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27" s="69" customFormat="1" ht="19.5" customHeight="1">
      <c r="A13" s="21" t="s">
        <v>101</v>
      </c>
      <c r="B13" s="21" t="s">
        <v>105</v>
      </c>
      <c r="C13" s="21"/>
      <c r="D13" s="82" t="str">
        <f t="shared" si="0"/>
        <v>20899</v>
      </c>
      <c r="E13" s="83" t="str">
        <f>VLOOKUP(D13,'2017年功能分类科目'!A:B,2,0)</f>
        <v>其他社会保障和就业支出</v>
      </c>
      <c r="F13" s="18" t="s">
        <v>103</v>
      </c>
      <c r="G13" s="80">
        <f t="shared" si="1"/>
        <v>14904.24</v>
      </c>
      <c r="H13" s="81">
        <f t="shared" si="2"/>
        <v>14904.24</v>
      </c>
      <c r="I13" s="81">
        <f t="shared" si="3"/>
        <v>14904.24</v>
      </c>
      <c r="J13" s="88">
        <v>14904.24</v>
      </c>
      <c r="K13" s="85"/>
      <c r="L13" s="88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1:27" s="69" customFormat="1" ht="19.5" customHeight="1">
      <c r="A14" s="21" t="s">
        <v>101</v>
      </c>
      <c r="B14" s="21"/>
      <c r="C14" s="21"/>
      <c r="D14" s="82" t="str">
        <f t="shared" si="0"/>
        <v>208</v>
      </c>
      <c r="E14" s="83" t="str">
        <f>VLOOKUP(D14,'2017年功能分类科目'!A:B,2,0)</f>
        <v>社会保障和就业支出</v>
      </c>
      <c r="F14" s="18" t="s">
        <v>103</v>
      </c>
      <c r="G14" s="80">
        <f t="shared" si="1"/>
        <v>387512.64</v>
      </c>
      <c r="H14" s="81">
        <f t="shared" si="2"/>
        <v>387512.64</v>
      </c>
      <c r="I14" s="81">
        <f t="shared" si="3"/>
        <v>387512.64</v>
      </c>
      <c r="J14" s="88">
        <v>387512.64</v>
      </c>
      <c r="K14" s="85"/>
      <c r="L14" s="88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s="69" customFormat="1" ht="19.5" customHeight="1">
      <c r="A15" s="21" t="s">
        <v>107</v>
      </c>
      <c r="B15" s="21" t="s">
        <v>108</v>
      </c>
      <c r="C15" s="21" t="s">
        <v>109</v>
      </c>
      <c r="D15" s="82" t="str">
        <f t="shared" si="0"/>
        <v>2101102</v>
      </c>
      <c r="E15" s="83" t="str">
        <f>VLOOKUP(D15,'2017年功能分类科目'!A:B,2,0)</f>
        <v>事业单位医疗</v>
      </c>
      <c r="F15" s="18" t="s">
        <v>103</v>
      </c>
      <c r="G15" s="80">
        <f t="shared" si="1"/>
        <v>78443.88</v>
      </c>
      <c r="H15" s="81">
        <f t="shared" si="2"/>
        <v>78443.88</v>
      </c>
      <c r="I15" s="81">
        <f t="shared" si="3"/>
        <v>78443.88</v>
      </c>
      <c r="J15" s="88">
        <v>78443.88</v>
      </c>
      <c r="K15" s="85"/>
      <c r="L15" s="88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27" s="69" customFormat="1" ht="19.5" customHeight="1">
      <c r="A16" s="21" t="s">
        <v>107</v>
      </c>
      <c r="B16" s="21" t="s">
        <v>108</v>
      </c>
      <c r="C16" s="21"/>
      <c r="D16" s="82" t="str">
        <f aca="true" t="shared" si="4" ref="D16:D51">A16&amp;B16&amp;C16</f>
        <v>21011</v>
      </c>
      <c r="E16" s="83" t="str">
        <f>VLOOKUP(D16,'2017年功能分类科目'!A:B,2,0)</f>
        <v>行政事业单位医疗</v>
      </c>
      <c r="F16" s="18" t="s">
        <v>103</v>
      </c>
      <c r="G16" s="80">
        <f t="shared" si="1"/>
        <v>78443.88</v>
      </c>
      <c r="H16" s="81">
        <f t="shared" si="2"/>
        <v>78443.88</v>
      </c>
      <c r="I16" s="81">
        <f t="shared" si="3"/>
        <v>78443.88</v>
      </c>
      <c r="J16" s="88">
        <v>78443.88</v>
      </c>
      <c r="K16" s="85"/>
      <c r="L16" s="88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</row>
    <row r="17" spans="1:27" s="69" customFormat="1" ht="19.5" customHeight="1">
      <c r="A17" s="21" t="s">
        <v>107</v>
      </c>
      <c r="B17" s="21"/>
      <c r="C17" s="21"/>
      <c r="D17" s="82" t="str">
        <f t="shared" si="4"/>
        <v>210</v>
      </c>
      <c r="E17" s="83" t="str">
        <f>VLOOKUP(D17,'2017年功能分类科目'!A:B,2,0)</f>
        <v>医疗卫生与计划生育支出</v>
      </c>
      <c r="F17" s="18" t="s">
        <v>103</v>
      </c>
      <c r="G17" s="80">
        <f t="shared" si="1"/>
        <v>78443.88</v>
      </c>
      <c r="H17" s="81">
        <f t="shared" si="2"/>
        <v>78443.88</v>
      </c>
      <c r="I17" s="81">
        <f t="shared" si="3"/>
        <v>78443.88</v>
      </c>
      <c r="J17" s="88">
        <v>78443.88</v>
      </c>
      <c r="K17" s="85"/>
      <c r="L17" s="88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</row>
    <row r="18" spans="1:27" s="69" customFormat="1" ht="19.5" customHeight="1">
      <c r="A18" s="21" t="s">
        <v>110</v>
      </c>
      <c r="B18" s="21" t="s">
        <v>111</v>
      </c>
      <c r="C18" s="21" t="s">
        <v>106</v>
      </c>
      <c r="D18" s="82" t="str">
        <f t="shared" si="4"/>
        <v>2150701</v>
      </c>
      <c r="E18" s="83" t="str">
        <f>VLOOKUP(D18,'2017年功能分类科目'!A:B,2,0)</f>
        <v>行政运行</v>
      </c>
      <c r="F18" s="18" t="s">
        <v>103</v>
      </c>
      <c r="G18" s="80">
        <f t="shared" si="1"/>
        <v>1100038.2</v>
      </c>
      <c r="H18" s="81">
        <f t="shared" si="2"/>
        <v>1100038.2</v>
      </c>
      <c r="I18" s="81">
        <f t="shared" si="3"/>
        <v>1100038.2</v>
      </c>
      <c r="J18" s="88">
        <v>1100038.2</v>
      </c>
      <c r="K18" s="85"/>
      <c r="L18" s="88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</row>
    <row r="19" spans="1:27" s="69" customFormat="1" ht="19.5" customHeight="1">
      <c r="A19" s="21" t="s">
        <v>110</v>
      </c>
      <c r="B19" s="21" t="s">
        <v>111</v>
      </c>
      <c r="C19" s="21" t="s">
        <v>105</v>
      </c>
      <c r="D19" s="82" t="str">
        <f t="shared" si="4"/>
        <v>2150799</v>
      </c>
      <c r="E19" s="83" t="str">
        <f>VLOOKUP(D19,'2017年功能分类科目'!A:B,2,0)</f>
        <v>其他国有资产监管支出</v>
      </c>
      <c r="F19" s="18" t="s">
        <v>103</v>
      </c>
      <c r="G19" s="80">
        <f t="shared" si="1"/>
        <v>698240.34</v>
      </c>
      <c r="H19" s="81">
        <f t="shared" si="2"/>
        <v>698240.34</v>
      </c>
      <c r="I19" s="81">
        <f t="shared" si="3"/>
        <v>698240.34</v>
      </c>
      <c r="J19" s="88">
        <v>698240.34</v>
      </c>
      <c r="K19" s="85"/>
      <c r="L19" s="88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 s="69" customFormat="1" ht="19.5" customHeight="1">
      <c r="A20" s="21" t="s">
        <v>110</v>
      </c>
      <c r="B20" s="21" t="s">
        <v>111</v>
      </c>
      <c r="C20" s="21"/>
      <c r="D20" s="82" t="str">
        <f t="shared" si="4"/>
        <v>21507</v>
      </c>
      <c r="E20" s="83" t="str">
        <f>VLOOKUP(D20,'2017年功能分类科目'!A:B,2,0)</f>
        <v>国有资产监管</v>
      </c>
      <c r="F20" s="18" t="s">
        <v>103</v>
      </c>
      <c r="G20" s="80">
        <f t="shared" si="1"/>
        <v>1798278.54</v>
      </c>
      <c r="H20" s="81">
        <f t="shared" si="2"/>
        <v>1798278.54</v>
      </c>
      <c r="I20" s="81">
        <f t="shared" si="3"/>
        <v>1798278.54</v>
      </c>
      <c r="J20" s="88">
        <v>1798278.54</v>
      </c>
      <c r="K20" s="85"/>
      <c r="L20" s="88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7" s="69" customFormat="1" ht="19.5" customHeight="1">
      <c r="A21" s="21" t="s">
        <v>110</v>
      </c>
      <c r="B21" s="21"/>
      <c r="C21" s="21"/>
      <c r="D21" s="82" t="str">
        <f t="shared" si="4"/>
        <v>215</v>
      </c>
      <c r="E21" s="83" t="str">
        <f>VLOOKUP(D21,'2017年功能分类科目'!A:B,2,0)</f>
        <v>资源勘探信息等支出</v>
      </c>
      <c r="F21" s="18" t="s">
        <v>103</v>
      </c>
      <c r="G21" s="80">
        <f t="shared" si="1"/>
        <v>1798278.54</v>
      </c>
      <c r="H21" s="81">
        <f t="shared" si="2"/>
        <v>1798278.54</v>
      </c>
      <c r="I21" s="81">
        <f aca="true" t="shared" si="5" ref="I21:I42">SUM(J21:Q21)</f>
        <v>1798278.54</v>
      </c>
      <c r="J21" s="88">
        <v>1798278.54</v>
      </c>
      <c r="K21" s="85"/>
      <c r="L21" s="88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1:27" s="69" customFormat="1" ht="19.5" customHeight="1">
      <c r="A22" s="21" t="s">
        <v>112</v>
      </c>
      <c r="B22" s="21" t="s">
        <v>109</v>
      </c>
      <c r="C22" s="21" t="s">
        <v>106</v>
      </c>
      <c r="D22" s="82" t="str">
        <f t="shared" si="4"/>
        <v>2210201</v>
      </c>
      <c r="E22" s="83" t="str">
        <f>VLOOKUP(D22,'2017年功能分类科目'!A:B,2,0)</f>
        <v>住房公积金</v>
      </c>
      <c r="F22" s="18" t="s">
        <v>103</v>
      </c>
      <c r="G22" s="80">
        <f t="shared" si="1"/>
        <v>129286.32</v>
      </c>
      <c r="H22" s="81">
        <f t="shared" si="2"/>
        <v>129286.32</v>
      </c>
      <c r="I22" s="81">
        <f t="shared" si="5"/>
        <v>129286.32</v>
      </c>
      <c r="J22" s="88">
        <v>129286.32</v>
      </c>
      <c r="K22" s="85"/>
      <c r="L22" s="88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s="69" customFormat="1" ht="19.5" customHeight="1">
      <c r="A23" s="21" t="s">
        <v>112</v>
      </c>
      <c r="B23" s="21" t="s">
        <v>109</v>
      </c>
      <c r="C23" s="21" t="s">
        <v>113</v>
      </c>
      <c r="D23" s="82" t="str">
        <f t="shared" si="4"/>
        <v>2210203</v>
      </c>
      <c r="E23" s="83" t="str">
        <f>VLOOKUP(D23,'2017年功能分类科目'!A:B,2,0)</f>
        <v>购房补贴</v>
      </c>
      <c r="F23" s="18" t="s">
        <v>103</v>
      </c>
      <c r="G23" s="80">
        <f t="shared" si="1"/>
        <v>142346.4</v>
      </c>
      <c r="H23" s="81">
        <f t="shared" si="2"/>
        <v>142346.4</v>
      </c>
      <c r="I23" s="81">
        <f t="shared" si="5"/>
        <v>142346.4</v>
      </c>
      <c r="J23" s="88">
        <v>142346.4</v>
      </c>
      <c r="K23" s="85"/>
      <c r="L23" s="88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27" s="69" customFormat="1" ht="19.5" customHeight="1">
      <c r="A24" s="21" t="s">
        <v>112</v>
      </c>
      <c r="B24" s="21" t="s">
        <v>109</v>
      </c>
      <c r="C24" s="21"/>
      <c r="D24" s="82" t="str">
        <f t="shared" si="4"/>
        <v>22102</v>
      </c>
      <c r="E24" s="83" t="str">
        <f>VLOOKUP(D24,'2017年功能分类科目'!A:B,2,0)</f>
        <v>住房改革支出</v>
      </c>
      <c r="F24" s="18" t="s">
        <v>103</v>
      </c>
      <c r="G24" s="80">
        <f t="shared" si="1"/>
        <v>271632.72</v>
      </c>
      <c r="H24" s="81">
        <f t="shared" si="2"/>
        <v>271632.72</v>
      </c>
      <c r="I24" s="81">
        <f t="shared" si="5"/>
        <v>271632.72</v>
      </c>
      <c r="J24" s="88">
        <v>271632.72</v>
      </c>
      <c r="K24" s="85"/>
      <c r="L24" s="88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27" s="69" customFormat="1" ht="19.5" customHeight="1">
      <c r="A25" s="21" t="s">
        <v>112</v>
      </c>
      <c r="B25" s="21"/>
      <c r="C25" s="21"/>
      <c r="D25" s="82" t="str">
        <f t="shared" si="4"/>
        <v>221</v>
      </c>
      <c r="E25" s="83" t="str">
        <f>VLOOKUP(D25,'2017年功能分类科目'!A:B,2,0)</f>
        <v>住房保障支出</v>
      </c>
      <c r="F25" s="18" t="s">
        <v>103</v>
      </c>
      <c r="G25" s="80">
        <f t="shared" si="1"/>
        <v>271632.72</v>
      </c>
      <c r="H25" s="81">
        <f t="shared" si="2"/>
        <v>271632.72</v>
      </c>
      <c r="I25" s="81">
        <f t="shared" si="5"/>
        <v>271632.72</v>
      </c>
      <c r="J25" s="88">
        <v>271632.72</v>
      </c>
      <c r="K25" s="85"/>
      <c r="L25" s="88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s="69" customFormat="1" ht="19.5" customHeight="1">
      <c r="A26" s="84"/>
      <c r="B26" s="84"/>
      <c r="C26" s="84"/>
      <c r="D26" s="82">
        <f t="shared" si="4"/>
      </c>
      <c r="E26" s="83" t="e">
        <f>VLOOKUP(D26,'2017年功能分类科目'!A:B,2,0)</f>
        <v>#N/A</v>
      </c>
      <c r="F26" s="85"/>
      <c r="G26" s="80">
        <f t="shared" si="1"/>
        <v>0</v>
      </c>
      <c r="H26" s="81">
        <f t="shared" si="2"/>
        <v>0</v>
      </c>
      <c r="I26" s="81">
        <f t="shared" si="5"/>
        <v>0</v>
      </c>
      <c r="J26" s="88"/>
      <c r="K26" s="85"/>
      <c r="L26" s="88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69" customFormat="1" ht="19.5" customHeight="1">
      <c r="A27" s="84"/>
      <c r="B27" s="84"/>
      <c r="C27" s="84"/>
      <c r="D27" s="82">
        <f t="shared" si="4"/>
      </c>
      <c r="E27" s="83" t="e">
        <f>VLOOKUP(D27,'2017年功能分类科目'!A:B,2,0)</f>
        <v>#N/A</v>
      </c>
      <c r="F27" s="85"/>
      <c r="G27" s="80">
        <f t="shared" si="1"/>
        <v>0</v>
      </c>
      <c r="H27" s="81">
        <f t="shared" si="2"/>
        <v>0</v>
      </c>
      <c r="I27" s="81">
        <f t="shared" si="5"/>
        <v>0</v>
      </c>
      <c r="J27" s="88"/>
      <c r="K27" s="85"/>
      <c r="L27" s="88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69" customFormat="1" ht="19.5" customHeight="1">
      <c r="A28" s="84"/>
      <c r="B28" s="84"/>
      <c r="C28" s="84"/>
      <c r="D28" s="82">
        <f t="shared" si="4"/>
      </c>
      <c r="E28" s="83" t="e">
        <f>VLOOKUP(D28,'2017年功能分类科目'!A:B,2,0)</f>
        <v>#N/A</v>
      </c>
      <c r="F28" s="85"/>
      <c r="G28" s="80">
        <f t="shared" si="1"/>
        <v>0</v>
      </c>
      <c r="H28" s="81">
        <f t="shared" si="2"/>
        <v>0</v>
      </c>
      <c r="I28" s="81">
        <f t="shared" si="5"/>
        <v>0</v>
      </c>
      <c r="J28" s="88"/>
      <c r="K28" s="85"/>
      <c r="L28" s="88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69" customFormat="1" ht="19.5" customHeight="1">
      <c r="A29" s="84"/>
      <c r="B29" s="84"/>
      <c r="C29" s="84"/>
      <c r="D29" s="82">
        <f t="shared" si="4"/>
      </c>
      <c r="E29" s="83" t="e">
        <f>VLOOKUP(D29,'2017年功能分类科目'!A:B,2,0)</f>
        <v>#N/A</v>
      </c>
      <c r="F29" s="85"/>
      <c r="G29" s="80">
        <f t="shared" si="1"/>
        <v>0</v>
      </c>
      <c r="H29" s="81">
        <f t="shared" si="2"/>
        <v>0</v>
      </c>
      <c r="I29" s="81">
        <f t="shared" si="5"/>
        <v>0</v>
      </c>
      <c r="J29" s="88"/>
      <c r="K29" s="85"/>
      <c r="L29" s="88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69" customFormat="1" ht="19.5" customHeight="1">
      <c r="A30" s="84"/>
      <c r="B30" s="84"/>
      <c r="C30" s="84"/>
      <c r="D30" s="82">
        <f t="shared" si="4"/>
      </c>
      <c r="E30" s="83" t="e">
        <f>VLOOKUP(D30,'2017年功能分类科目'!A:B,2,0)</f>
        <v>#N/A</v>
      </c>
      <c r="F30" s="85"/>
      <c r="G30" s="80">
        <f t="shared" si="1"/>
        <v>0</v>
      </c>
      <c r="H30" s="81">
        <f t="shared" si="2"/>
        <v>0</v>
      </c>
      <c r="I30" s="81">
        <f t="shared" si="5"/>
        <v>0</v>
      </c>
      <c r="J30" s="88"/>
      <c r="K30" s="85"/>
      <c r="L30" s="88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69" customFormat="1" ht="19.5" customHeight="1">
      <c r="A31" s="84"/>
      <c r="B31" s="84"/>
      <c r="C31" s="84"/>
      <c r="D31" s="82">
        <f t="shared" si="4"/>
      </c>
      <c r="E31" s="83" t="e">
        <f>VLOOKUP(D31,'2017年功能分类科目'!A:B,2,0)</f>
        <v>#N/A</v>
      </c>
      <c r="F31" s="85"/>
      <c r="G31" s="80">
        <f t="shared" si="1"/>
        <v>0</v>
      </c>
      <c r="H31" s="81">
        <f t="shared" si="2"/>
        <v>0</v>
      </c>
      <c r="I31" s="81">
        <f t="shared" si="5"/>
        <v>0</v>
      </c>
      <c r="J31" s="88"/>
      <c r="K31" s="85"/>
      <c r="L31" s="88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69" customFormat="1" ht="19.5" customHeight="1">
      <c r="A32" s="84"/>
      <c r="B32" s="84"/>
      <c r="C32" s="84"/>
      <c r="D32" s="82">
        <f t="shared" si="4"/>
      </c>
      <c r="E32" s="83" t="e">
        <f>VLOOKUP(D32,'2017年功能分类科目'!A:B,2,0)</f>
        <v>#N/A</v>
      </c>
      <c r="F32" s="85"/>
      <c r="G32" s="80">
        <f t="shared" si="1"/>
        <v>0</v>
      </c>
      <c r="H32" s="81">
        <f t="shared" si="2"/>
        <v>0</v>
      </c>
      <c r="I32" s="81">
        <f t="shared" si="5"/>
        <v>0</v>
      </c>
      <c r="J32" s="88"/>
      <c r="K32" s="85"/>
      <c r="L32" s="88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69" customFormat="1" ht="19.5" customHeight="1">
      <c r="A33" s="84"/>
      <c r="B33" s="84"/>
      <c r="C33" s="84"/>
      <c r="D33" s="82">
        <f t="shared" si="4"/>
      </c>
      <c r="E33" s="83" t="e">
        <f>VLOOKUP(D33,'2017年功能分类科目'!A:B,2,0)</f>
        <v>#N/A</v>
      </c>
      <c r="F33" s="85"/>
      <c r="G33" s="80">
        <f t="shared" si="1"/>
        <v>0</v>
      </c>
      <c r="H33" s="81">
        <f t="shared" si="2"/>
        <v>0</v>
      </c>
      <c r="I33" s="81">
        <f t="shared" si="5"/>
        <v>0</v>
      </c>
      <c r="J33" s="88"/>
      <c r="K33" s="85"/>
      <c r="L33" s="88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69" customFormat="1" ht="19.5" customHeight="1">
      <c r="A34" s="84"/>
      <c r="B34" s="84"/>
      <c r="C34" s="84"/>
      <c r="D34" s="82">
        <f t="shared" si="4"/>
      </c>
      <c r="E34" s="83" t="e">
        <f>VLOOKUP(D34,'2017年功能分类科目'!A:B,2,0)</f>
        <v>#N/A</v>
      </c>
      <c r="F34" s="85"/>
      <c r="G34" s="80">
        <f t="shared" si="1"/>
        <v>0</v>
      </c>
      <c r="H34" s="81">
        <f t="shared" si="2"/>
        <v>0</v>
      </c>
      <c r="I34" s="81">
        <f t="shared" si="5"/>
        <v>0</v>
      </c>
      <c r="J34" s="88"/>
      <c r="K34" s="85"/>
      <c r="L34" s="88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69" customFormat="1" ht="19.5" customHeight="1">
      <c r="A35" s="84"/>
      <c r="B35" s="84"/>
      <c r="C35" s="84"/>
      <c r="D35" s="82">
        <f t="shared" si="4"/>
      </c>
      <c r="E35" s="83" t="e">
        <f>VLOOKUP(D35,'2017年功能分类科目'!A:B,2,0)</f>
        <v>#N/A</v>
      </c>
      <c r="F35" s="85"/>
      <c r="G35" s="80">
        <f t="shared" si="1"/>
        <v>0</v>
      </c>
      <c r="H35" s="81">
        <f t="shared" si="2"/>
        <v>0</v>
      </c>
      <c r="I35" s="81">
        <f t="shared" si="5"/>
        <v>0</v>
      </c>
      <c r="J35" s="88"/>
      <c r="K35" s="85"/>
      <c r="L35" s="88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69" customFormat="1" ht="19.5" customHeight="1">
      <c r="A36" s="84"/>
      <c r="B36" s="84"/>
      <c r="C36" s="84"/>
      <c r="D36" s="82">
        <f t="shared" si="4"/>
      </c>
      <c r="E36" s="83" t="e">
        <f>VLOOKUP(D36,'2017年功能分类科目'!A:B,2,0)</f>
        <v>#N/A</v>
      </c>
      <c r="F36" s="85"/>
      <c r="G36" s="80">
        <f t="shared" si="1"/>
        <v>0</v>
      </c>
      <c r="H36" s="81">
        <f t="shared" si="2"/>
        <v>0</v>
      </c>
      <c r="I36" s="81">
        <f t="shared" si="5"/>
        <v>0</v>
      </c>
      <c r="J36" s="88"/>
      <c r="K36" s="85"/>
      <c r="L36" s="88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69" customFormat="1" ht="19.5" customHeight="1">
      <c r="A37" s="84"/>
      <c r="B37" s="84"/>
      <c r="C37" s="84"/>
      <c r="D37" s="82">
        <f t="shared" si="4"/>
      </c>
      <c r="E37" s="83" t="e">
        <f>VLOOKUP(D37,'2017年功能分类科目'!A:B,2,0)</f>
        <v>#N/A</v>
      </c>
      <c r="F37" s="85"/>
      <c r="G37" s="80">
        <f t="shared" si="1"/>
        <v>0</v>
      </c>
      <c r="H37" s="81">
        <f t="shared" si="2"/>
        <v>0</v>
      </c>
      <c r="I37" s="81">
        <f t="shared" si="5"/>
        <v>0</v>
      </c>
      <c r="J37" s="88"/>
      <c r="K37" s="85"/>
      <c r="L37" s="88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69" customFormat="1" ht="19.5" customHeight="1">
      <c r="A38" s="84"/>
      <c r="B38" s="84"/>
      <c r="C38" s="84"/>
      <c r="D38" s="82">
        <f t="shared" si="4"/>
      </c>
      <c r="E38" s="83" t="e">
        <f>VLOOKUP(D38,'2017年功能分类科目'!A:B,2,0)</f>
        <v>#N/A</v>
      </c>
      <c r="F38" s="85"/>
      <c r="G38" s="80">
        <f t="shared" si="1"/>
        <v>0</v>
      </c>
      <c r="H38" s="81">
        <f t="shared" si="2"/>
        <v>0</v>
      </c>
      <c r="I38" s="81">
        <f t="shared" si="5"/>
        <v>0</v>
      </c>
      <c r="J38" s="88"/>
      <c r="K38" s="85"/>
      <c r="L38" s="88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69" customFormat="1" ht="19.5" customHeight="1">
      <c r="A39" s="84"/>
      <c r="B39" s="84"/>
      <c r="C39" s="84"/>
      <c r="D39" s="82">
        <f t="shared" si="4"/>
      </c>
      <c r="E39" s="83" t="e">
        <f>VLOOKUP(D39,'2017年功能分类科目'!A:B,2,0)</f>
        <v>#N/A</v>
      </c>
      <c r="F39" s="85"/>
      <c r="G39" s="80">
        <f t="shared" si="1"/>
        <v>0</v>
      </c>
      <c r="H39" s="81">
        <f t="shared" si="2"/>
        <v>0</v>
      </c>
      <c r="I39" s="81">
        <f t="shared" si="5"/>
        <v>0</v>
      </c>
      <c r="J39" s="88"/>
      <c r="K39" s="85"/>
      <c r="L39" s="88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69" customFormat="1" ht="19.5" customHeight="1">
      <c r="A40" s="84"/>
      <c r="B40" s="84"/>
      <c r="C40" s="84"/>
      <c r="D40" s="82">
        <f t="shared" si="4"/>
      </c>
      <c r="E40" s="83" t="e">
        <f>VLOOKUP(D40,'2017年功能分类科目'!A:B,2,0)</f>
        <v>#N/A</v>
      </c>
      <c r="F40" s="85"/>
      <c r="G40" s="80">
        <f t="shared" si="1"/>
        <v>0</v>
      </c>
      <c r="H40" s="81">
        <f t="shared" si="2"/>
        <v>0</v>
      </c>
      <c r="I40" s="81">
        <f t="shared" si="5"/>
        <v>0</v>
      </c>
      <c r="J40" s="88"/>
      <c r="K40" s="85"/>
      <c r="L40" s="88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69" customFormat="1" ht="19.5" customHeight="1">
      <c r="A41" s="84"/>
      <c r="B41" s="84"/>
      <c r="C41" s="84"/>
      <c r="D41" s="82">
        <f t="shared" si="4"/>
      </c>
      <c r="E41" s="83" t="e">
        <f>VLOOKUP(D41,'2017年功能分类科目'!A:B,2,0)</f>
        <v>#N/A</v>
      </c>
      <c r="F41" s="85"/>
      <c r="G41" s="80">
        <f t="shared" si="1"/>
        <v>0</v>
      </c>
      <c r="H41" s="81">
        <f t="shared" si="2"/>
        <v>0</v>
      </c>
      <c r="I41" s="81">
        <f t="shared" si="5"/>
        <v>0</v>
      </c>
      <c r="J41" s="88"/>
      <c r="K41" s="85"/>
      <c r="L41" s="88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69" customFormat="1" ht="19.5" customHeight="1">
      <c r="A42" s="84"/>
      <c r="B42" s="84"/>
      <c r="C42" s="84"/>
      <c r="D42" s="82">
        <f t="shared" si="4"/>
      </c>
      <c r="E42" s="83" t="e">
        <f>VLOOKUP(D42,'2017年功能分类科目'!A:B,2,0)</f>
        <v>#N/A</v>
      </c>
      <c r="F42" s="85"/>
      <c r="G42" s="80">
        <f t="shared" si="1"/>
        <v>0</v>
      </c>
      <c r="H42" s="81">
        <f t="shared" si="2"/>
        <v>0</v>
      </c>
      <c r="I42" s="81">
        <f t="shared" si="5"/>
        <v>0</v>
      </c>
      <c r="J42" s="88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69" customFormat="1" ht="19.5" customHeight="1">
      <c r="A43" s="84"/>
      <c r="B43" s="84"/>
      <c r="C43" s="84"/>
      <c r="D43" s="82">
        <f t="shared" si="4"/>
      </c>
      <c r="E43" s="83" t="e">
        <f>VLOOKUP(D43,'2017年功能分类科目'!A:B,2,0)</f>
        <v>#N/A</v>
      </c>
      <c r="F43" s="85"/>
      <c r="G43" s="80">
        <f t="shared" si="1"/>
        <v>0</v>
      </c>
      <c r="H43" s="81">
        <f t="shared" si="2"/>
        <v>0</v>
      </c>
      <c r="I43" s="81">
        <f aca="true" t="shared" si="6" ref="I43:I51">SUM(J43:Q43)</f>
        <v>0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69" customFormat="1" ht="19.5" customHeight="1">
      <c r="A44" s="84"/>
      <c r="B44" s="84"/>
      <c r="C44" s="84"/>
      <c r="D44" s="82">
        <f t="shared" si="4"/>
      </c>
      <c r="E44" s="83" t="e">
        <f>VLOOKUP(D44,'2017年功能分类科目'!A:B,2,0)</f>
        <v>#N/A</v>
      </c>
      <c r="F44" s="85"/>
      <c r="G44" s="80">
        <f t="shared" si="1"/>
        <v>0</v>
      </c>
      <c r="H44" s="81">
        <f t="shared" si="2"/>
        <v>0</v>
      </c>
      <c r="I44" s="81">
        <f t="shared" si="6"/>
        <v>0</v>
      </c>
      <c r="J44" s="85"/>
      <c r="K44" s="85"/>
      <c r="L44" s="88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69" customFormat="1" ht="19.5" customHeight="1">
      <c r="A45" s="84"/>
      <c r="B45" s="84"/>
      <c r="C45" s="84"/>
      <c r="D45" s="82">
        <f t="shared" si="4"/>
      </c>
      <c r="E45" s="83" t="e">
        <f>VLOOKUP(D45,'2017年功能分类科目'!A:B,2,0)</f>
        <v>#N/A</v>
      </c>
      <c r="F45" s="85"/>
      <c r="G45" s="80">
        <f t="shared" si="1"/>
        <v>0</v>
      </c>
      <c r="H45" s="81">
        <f t="shared" si="2"/>
        <v>0</v>
      </c>
      <c r="I45" s="81">
        <f t="shared" si="6"/>
        <v>0</v>
      </c>
      <c r="J45" s="88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  <row r="46" spans="1:27" s="69" customFormat="1" ht="19.5" customHeight="1">
      <c r="A46" s="84"/>
      <c r="B46" s="84"/>
      <c r="C46" s="84"/>
      <c r="D46" s="82">
        <f t="shared" si="4"/>
      </c>
      <c r="E46" s="83" t="e">
        <f>VLOOKUP(D46,'2017年功能分类科目'!A:B,2,0)</f>
        <v>#N/A</v>
      </c>
      <c r="F46" s="85"/>
      <c r="G46" s="80">
        <f t="shared" si="1"/>
        <v>0</v>
      </c>
      <c r="H46" s="81">
        <f t="shared" si="2"/>
        <v>0</v>
      </c>
      <c r="I46" s="81">
        <f t="shared" si="6"/>
        <v>0</v>
      </c>
      <c r="J46" s="88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</row>
    <row r="47" spans="1:27" s="69" customFormat="1" ht="19.5" customHeight="1">
      <c r="A47" s="84"/>
      <c r="B47" s="84"/>
      <c r="C47" s="84"/>
      <c r="D47" s="82">
        <f t="shared" si="4"/>
      </c>
      <c r="E47" s="83" t="e">
        <f>VLOOKUP(D47,'2017年功能分类科目'!A:B,2,0)</f>
        <v>#N/A</v>
      </c>
      <c r="F47" s="85"/>
      <c r="G47" s="80">
        <f t="shared" si="1"/>
        <v>0</v>
      </c>
      <c r="H47" s="81">
        <f t="shared" si="2"/>
        <v>0</v>
      </c>
      <c r="I47" s="81">
        <f t="shared" si="6"/>
        <v>0</v>
      </c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</row>
    <row r="48" spans="1:27" s="69" customFormat="1" ht="19.5" customHeight="1">
      <c r="A48" s="84"/>
      <c r="B48" s="84"/>
      <c r="C48" s="84"/>
      <c r="D48" s="82">
        <f t="shared" si="4"/>
      </c>
      <c r="E48" s="83" t="e">
        <f>VLOOKUP(D48,'2017年功能分类科目'!A:B,2,0)</f>
        <v>#N/A</v>
      </c>
      <c r="F48" s="85"/>
      <c r="G48" s="80">
        <f t="shared" si="1"/>
        <v>0</v>
      </c>
      <c r="H48" s="81">
        <f t="shared" si="2"/>
        <v>0</v>
      </c>
      <c r="I48" s="81">
        <f t="shared" si="6"/>
        <v>0</v>
      </c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</row>
    <row r="49" spans="1:27" s="69" customFormat="1" ht="19.5" customHeight="1">
      <c r="A49" s="84"/>
      <c r="B49" s="84"/>
      <c r="C49" s="84"/>
      <c r="D49" s="82">
        <f t="shared" si="4"/>
      </c>
      <c r="E49" s="83" t="e">
        <f>VLOOKUP(D49,'2017年功能分类科目'!A:B,2,0)</f>
        <v>#N/A</v>
      </c>
      <c r="F49" s="85"/>
      <c r="G49" s="80">
        <f t="shared" si="1"/>
        <v>0</v>
      </c>
      <c r="H49" s="81">
        <f t="shared" si="2"/>
        <v>0</v>
      </c>
      <c r="I49" s="81">
        <f t="shared" si="6"/>
        <v>0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1:27" s="69" customFormat="1" ht="19.5" customHeight="1">
      <c r="A50" s="84"/>
      <c r="B50" s="84"/>
      <c r="C50" s="84"/>
      <c r="D50" s="82">
        <f t="shared" si="4"/>
      </c>
      <c r="E50" s="83" t="e">
        <f>VLOOKUP(D50,'2017年功能分类科目'!A:B,2,0)</f>
        <v>#N/A</v>
      </c>
      <c r="F50" s="85"/>
      <c r="G50" s="80">
        <f t="shared" si="1"/>
        <v>0</v>
      </c>
      <c r="H50" s="81">
        <f t="shared" si="2"/>
        <v>0</v>
      </c>
      <c r="I50" s="81">
        <f t="shared" si="6"/>
        <v>0</v>
      </c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</row>
    <row r="51" spans="1:27" s="69" customFormat="1" ht="19.5" customHeight="1">
      <c r="A51" s="84"/>
      <c r="B51" s="84"/>
      <c r="C51" s="84"/>
      <c r="D51" s="82">
        <f t="shared" si="4"/>
      </c>
      <c r="E51" s="83" t="e">
        <f>VLOOKUP(D51,'2017年功能分类科目'!A:B,2,0)</f>
        <v>#N/A</v>
      </c>
      <c r="F51" s="85"/>
      <c r="G51" s="80">
        <f t="shared" si="1"/>
        <v>0</v>
      </c>
      <c r="H51" s="81">
        <f t="shared" si="2"/>
        <v>0</v>
      </c>
      <c r="I51" s="81">
        <f t="shared" si="6"/>
        <v>0</v>
      </c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</row>
    <row r="52" spans="1:27" s="69" customFormat="1" ht="19.5" customHeight="1">
      <c r="A52" s="84"/>
      <c r="B52" s="84"/>
      <c r="C52" s="84"/>
      <c r="D52" s="82">
        <f aca="true" t="shared" si="7" ref="D52:D72">A52&amp;B52&amp;C52</f>
      </c>
      <c r="E52" s="83" t="e">
        <f>VLOOKUP(D52,'2017年功能分类科目'!A:B,2,0)</f>
        <v>#N/A</v>
      </c>
      <c r="F52" s="85"/>
      <c r="G52" s="80">
        <f aca="true" t="shared" si="8" ref="G52:G83">SUM(H52,T52:AA52)</f>
        <v>0</v>
      </c>
      <c r="H52" s="81">
        <f aca="true" t="shared" si="9" ref="H52:H83">SUM(I52,R52,S52)</f>
        <v>0</v>
      </c>
      <c r="I52" s="81">
        <f aca="true" t="shared" si="10" ref="I52:I83">SUM(J52:Q52)</f>
        <v>0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</row>
    <row r="53" spans="1:27" s="69" customFormat="1" ht="19.5" customHeight="1">
      <c r="A53" s="84"/>
      <c r="B53" s="84"/>
      <c r="C53" s="84"/>
      <c r="D53" s="82">
        <f t="shared" si="7"/>
      </c>
      <c r="E53" s="83" t="e">
        <f>VLOOKUP(D53,'2017年功能分类科目'!A:B,2,0)</f>
        <v>#N/A</v>
      </c>
      <c r="F53" s="85"/>
      <c r="G53" s="80">
        <f t="shared" si="8"/>
        <v>0</v>
      </c>
      <c r="H53" s="81">
        <f t="shared" si="9"/>
        <v>0</v>
      </c>
      <c r="I53" s="81">
        <f t="shared" si="10"/>
        <v>0</v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</row>
    <row r="54" spans="1:27" s="69" customFormat="1" ht="19.5" customHeight="1">
      <c r="A54" s="84"/>
      <c r="B54" s="84"/>
      <c r="C54" s="84"/>
      <c r="D54" s="82">
        <f t="shared" si="7"/>
      </c>
      <c r="E54" s="83" t="e">
        <f>VLOOKUP(D54,'2017年功能分类科目'!A:B,2,0)</f>
        <v>#N/A</v>
      </c>
      <c r="F54" s="85"/>
      <c r="G54" s="80">
        <f t="shared" si="8"/>
        <v>0</v>
      </c>
      <c r="H54" s="81">
        <f t="shared" si="9"/>
        <v>0</v>
      </c>
      <c r="I54" s="81">
        <f t="shared" si="10"/>
        <v>0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</row>
    <row r="55" spans="1:27" s="69" customFormat="1" ht="12">
      <c r="A55" s="86"/>
      <c r="B55" s="86"/>
      <c r="C55" s="86"/>
      <c r="D55" s="82">
        <f t="shared" si="7"/>
      </c>
      <c r="E55" s="83" t="e">
        <f>VLOOKUP(D55,'2017年功能分类科目'!A:B,2,0)</f>
        <v>#N/A</v>
      </c>
      <c r="F55" s="85"/>
      <c r="G55" s="80">
        <f t="shared" si="8"/>
        <v>0</v>
      </c>
      <c r="H55" s="81">
        <f t="shared" si="9"/>
        <v>0</v>
      </c>
      <c r="I55" s="81">
        <f t="shared" si="10"/>
        <v>0</v>
      </c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</row>
    <row r="56" spans="1:27" s="69" customFormat="1" ht="12">
      <c r="A56" s="86"/>
      <c r="B56" s="86"/>
      <c r="C56" s="86"/>
      <c r="D56" s="82">
        <f t="shared" si="7"/>
      </c>
      <c r="E56" s="83" t="e">
        <f>VLOOKUP(D56,'2017年功能分类科目'!A:B,2,0)</f>
        <v>#N/A</v>
      </c>
      <c r="F56" s="85"/>
      <c r="G56" s="80">
        <f t="shared" si="8"/>
        <v>0</v>
      </c>
      <c r="H56" s="81">
        <f t="shared" si="9"/>
        <v>0</v>
      </c>
      <c r="I56" s="81">
        <f t="shared" si="10"/>
        <v>0</v>
      </c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</row>
    <row r="57" spans="1:27" s="69" customFormat="1" ht="12">
      <c r="A57" s="86"/>
      <c r="B57" s="86"/>
      <c r="C57" s="86"/>
      <c r="D57" s="82">
        <f t="shared" si="7"/>
      </c>
      <c r="E57" s="83" t="e">
        <f>VLOOKUP(D57,'2017年功能分类科目'!A:B,2,0)</f>
        <v>#N/A</v>
      </c>
      <c r="F57" s="85"/>
      <c r="G57" s="80">
        <f t="shared" si="8"/>
        <v>0</v>
      </c>
      <c r="H57" s="81">
        <f t="shared" si="9"/>
        <v>0</v>
      </c>
      <c r="I57" s="81">
        <f t="shared" si="10"/>
        <v>0</v>
      </c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</row>
    <row r="58" spans="1:27" s="69" customFormat="1" ht="12">
      <c r="A58" s="86"/>
      <c r="B58" s="86"/>
      <c r="C58" s="86"/>
      <c r="D58" s="82">
        <f t="shared" si="7"/>
      </c>
      <c r="E58" s="83" t="e">
        <f>VLOOKUP(D58,'2017年功能分类科目'!A:B,2,0)</f>
        <v>#N/A</v>
      </c>
      <c r="F58" s="85"/>
      <c r="G58" s="80">
        <f t="shared" si="8"/>
        <v>0</v>
      </c>
      <c r="H58" s="81">
        <f t="shared" si="9"/>
        <v>0</v>
      </c>
      <c r="I58" s="81">
        <f t="shared" si="10"/>
        <v>0</v>
      </c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</row>
    <row r="59" spans="1:27" s="69" customFormat="1" ht="12">
      <c r="A59" s="86"/>
      <c r="B59" s="86"/>
      <c r="C59" s="86"/>
      <c r="D59" s="82">
        <f t="shared" si="7"/>
      </c>
      <c r="E59" s="83" t="e">
        <f>VLOOKUP(D59,'2017年功能分类科目'!A:B,2,0)</f>
        <v>#N/A</v>
      </c>
      <c r="F59" s="85"/>
      <c r="G59" s="80">
        <f t="shared" si="8"/>
        <v>0</v>
      </c>
      <c r="H59" s="81">
        <f t="shared" si="9"/>
        <v>0</v>
      </c>
      <c r="I59" s="81">
        <f t="shared" si="10"/>
        <v>0</v>
      </c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</row>
    <row r="60" spans="1:27" s="69" customFormat="1" ht="12">
      <c r="A60" s="86"/>
      <c r="B60" s="86"/>
      <c r="C60" s="86"/>
      <c r="D60" s="82">
        <f t="shared" si="7"/>
      </c>
      <c r="E60" s="83" t="e">
        <f>VLOOKUP(D60,'2017年功能分类科目'!A:B,2,0)</f>
        <v>#N/A</v>
      </c>
      <c r="F60" s="85"/>
      <c r="G60" s="80">
        <f t="shared" si="8"/>
        <v>0</v>
      </c>
      <c r="H60" s="81">
        <f t="shared" si="9"/>
        <v>0</v>
      </c>
      <c r="I60" s="81">
        <f t="shared" si="10"/>
        <v>0</v>
      </c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</row>
    <row r="61" spans="1:27" s="69" customFormat="1" ht="12">
      <c r="A61" s="86"/>
      <c r="B61" s="86"/>
      <c r="C61" s="86"/>
      <c r="D61" s="82">
        <f t="shared" si="7"/>
      </c>
      <c r="E61" s="83" t="e">
        <f>VLOOKUP(D61,'2017年功能分类科目'!A:B,2,0)</f>
        <v>#N/A</v>
      </c>
      <c r="F61" s="85"/>
      <c r="G61" s="80">
        <f t="shared" si="8"/>
        <v>0</v>
      </c>
      <c r="H61" s="81">
        <f t="shared" si="9"/>
        <v>0</v>
      </c>
      <c r="I61" s="81">
        <f t="shared" si="10"/>
        <v>0</v>
      </c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</row>
    <row r="62" spans="1:27" s="69" customFormat="1" ht="12">
      <c r="A62" s="86"/>
      <c r="B62" s="86"/>
      <c r="C62" s="86"/>
      <c r="D62" s="82">
        <f t="shared" si="7"/>
      </c>
      <c r="E62" s="83" t="e">
        <f>VLOOKUP(D62,'2017年功能分类科目'!A:B,2,0)</f>
        <v>#N/A</v>
      </c>
      <c r="F62" s="85"/>
      <c r="G62" s="80">
        <f t="shared" si="8"/>
        <v>0</v>
      </c>
      <c r="H62" s="81">
        <f t="shared" si="9"/>
        <v>0</v>
      </c>
      <c r="I62" s="81">
        <f t="shared" si="10"/>
        <v>0</v>
      </c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</row>
    <row r="63" spans="1:27" s="69" customFormat="1" ht="12">
      <c r="A63" s="86"/>
      <c r="B63" s="86"/>
      <c r="C63" s="86"/>
      <c r="D63" s="82">
        <f t="shared" si="7"/>
      </c>
      <c r="E63" s="83" t="e">
        <f>VLOOKUP(D63,'2017年功能分类科目'!A:B,2,0)</f>
        <v>#N/A</v>
      </c>
      <c r="F63" s="85"/>
      <c r="G63" s="80">
        <f t="shared" si="8"/>
        <v>0</v>
      </c>
      <c r="H63" s="81">
        <f t="shared" si="9"/>
        <v>0</v>
      </c>
      <c r="I63" s="81">
        <f t="shared" si="10"/>
        <v>0</v>
      </c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spans="1:27" s="69" customFormat="1" ht="12">
      <c r="A64" s="86"/>
      <c r="B64" s="86"/>
      <c r="C64" s="86"/>
      <c r="D64" s="82">
        <f t="shared" si="7"/>
      </c>
      <c r="E64" s="83" t="e">
        <f>VLOOKUP(D64,'2017年功能分类科目'!A:B,2,0)</f>
        <v>#N/A</v>
      </c>
      <c r="F64" s="85"/>
      <c r="G64" s="80">
        <f t="shared" si="8"/>
        <v>0</v>
      </c>
      <c r="H64" s="81">
        <f t="shared" si="9"/>
        <v>0</v>
      </c>
      <c r="I64" s="81">
        <f t="shared" si="10"/>
        <v>0</v>
      </c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</row>
    <row r="65" spans="1:27" s="69" customFormat="1" ht="12">
      <c r="A65" s="86"/>
      <c r="B65" s="86"/>
      <c r="C65" s="86"/>
      <c r="D65" s="82">
        <f t="shared" si="7"/>
      </c>
      <c r="E65" s="83" t="e">
        <f>VLOOKUP(D65,'2017年功能分类科目'!A:B,2,0)</f>
        <v>#N/A</v>
      </c>
      <c r="F65" s="85"/>
      <c r="G65" s="80">
        <f t="shared" si="8"/>
        <v>0</v>
      </c>
      <c r="H65" s="81">
        <f t="shared" si="9"/>
        <v>0</v>
      </c>
      <c r="I65" s="81">
        <f t="shared" si="10"/>
        <v>0</v>
      </c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</row>
    <row r="66" spans="1:27" s="69" customFormat="1" ht="12">
      <c r="A66" s="86"/>
      <c r="B66" s="86"/>
      <c r="C66" s="86"/>
      <c r="D66" s="82">
        <f t="shared" si="7"/>
      </c>
      <c r="E66" s="83" t="e">
        <f>VLOOKUP(D66,'2017年功能分类科目'!A:B,2,0)</f>
        <v>#N/A</v>
      </c>
      <c r="F66" s="85"/>
      <c r="G66" s="80">
        <f t="shared" si="8"/>
        <v>0</v>
      </c>
      <c r="H66" s="81">
        <f t="shared" si="9"/>
        <v>0</v>
      </c>
      <c r="I66" s="81">
        <f t="shared" si="10"/>
        <v>0</v>
      </c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</row>
    <row r="67" spans="1:27" s="69" customFormat="1" ht="12">
      <c r="A67" s="86"/>
      <c r="B67" s="86"/>
      <c r="C67" s="86"/>
      <c r="D67" s="82">
        <f t="shared" si="7"/>
      </c>
      <c r="E67" s="83" t="e">
        <f>VLOOKUP(D67,'2017年功能分类科目'!A:B,2,0)</f>
        <v>#N/A</v>
      </c>
      <c r="F67" s="85"/>
      <c r="G67" s="80">
        <f t="shared" si="8"/>
        <v>0</v>
      </c>
      <c r="H67" s="81">
        <f t="shared" si="9"/>
        <v>0</v>
      </c>
      <c r="I67" s="81">
        <f t="shared" si="10"/>
        <v>0</v>
      </c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</row>
    <row r="68" spans="1:27" s="69" customFormat="1" ht="12">
      <c r="A68" s="86"/>
      <c r="B68" s="86"/>
      <c r="C68" s="86"/>
      <c r="D68" s="82">
        <f t="shared" si="7"/>
      </c>
      <c r="E68" s="83" t="e">
        <f>VLOOKUP(D68,'2017年功能分类科目'!A:B,2,0)</f>
        <v>#N/A</v>
      </c>
      <c r="F68" s="85"/>
      <c r="G68" s="80">
        <f t="shared" si="8"/>
        <v>0</v>
      </c>
      <c r="H68" s="81">
        <f t="shared" si="9"/>
        <v>0</v>
      </c>
      <c r="I68" s="81">
        <f t="shared" si="10"/>
        <v>0</v>
      </c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</row>
    <row r="69" spans="1:27" s="69" customFormat="1" ht="12">
      <c r="A69" s="86"/>
      <c r="B69" s="86"/>
      <c r="C69" s="86"/>
      <c r="D69" s="82">
        <f t="shared" si="7"/>
      </c>
      <c r="E69" s="83" t="e">
        <f>VLOOKUP(D69,'2017年功能分类科目'!A:B,2,0)</f>
        <v>#N/A</v>
      </c>
      <c r="F69" s="85"/>
      <c r="G69" s="80">
        <f t="shared" si="8"/>
        <v>0</v>
      </c>
      <c r="H69" s="81">
        <f t="shared" si="9"/>
        <v>0</v>
      </c>
      <c r="I69" s="81">
        <f t="shared" si="10"/>
        <v>0</v>
      </c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</row>
    <row r="70" spans="1:27" s="69" customFormat="1" ht="12">
      <c r="A70" s="86"/>
      <c r="B70" s="86"/>
      <c r="C70" s="86"/>
      <c r="D70" s="82">
        <f t="shared" si="7"/>
      </c>
      <c r="E70" s="83" t="e">
        <f>VLOOKUP(D70,'2017年功能分类科目'!A:B,2,0)</f>
        <v>#N/A</v>
      </c>
      <c r="F70" s="85"/>
      <c r="G70" s="80">
        <f t="shared" si="8"/>
        <v>0</v>
      </c>
      <c r="H70" s="81">
        <f t="shared" si="9"/>
        <v>0</v>
      </c>
      <c r="I70" s="81">
        <f t="shared" si="10"/>
        <v>0</v>
      </c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</row>
    <row r="71" spans="1:27" s="69" customFormat="1" ht="12">
      <c r="A71" s="86"/>
      <c r="B71" s="86"/>
      <c r="C71" s="86"/>
      <c r="D71" s="82">
        <f t="shared" si="7"/>
      </c>
      <c r="E71" s="83" t="e">
        <f>VLOOKUP(D71,'2017年功能分类科目'!A:B,2,0)</f>
        <v>#N/A</v>
      </c>
      <c r="F71" s="85"/>
      <c r="G71" s="80">
        <f t="shared" si="8"/>
        <v>0</v>
      </c>
      <c r="H71" s="81">
        <f t="shared" si="9"/>
        <v>0</v>
      </c>
      <c r="I71" s="81">
        <f t="shared" si="10"/>
        <v>0</v>
      </c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</row>
    <row r="72" spans="1:27" s="69" customFormat="1" ht="12">
      <c r="A72" s="86"/>
      <c r="B72" s="86"/>
      <c r="C72" s="86"/>
      <c r="D72" s="82">
        <f aca="true" t="shared" si="11" ref="D72:D101">A72&amp;B72&amp;C72</f>
      </c>
      <c r="E72" s="83" t="e">
        <f>VLOOKUP(D72,'2017年功能分类科目'!A:B,2,0)</f>
        <v>#N/A</v>
      </c>
      <c r="F72" s="85"/>
      <c r="G72" s="80">
        <f t="shared" si="8"/>
        <v>0</v>
      </c>
      <c r="H72" s="81">
        <f t="shared" si="9"/>
        <v>0</v>
      </c>
      <c r="I72" s="81">
        <f t="shared" si="10"/>
        <v>0</v>
      </c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</row>
    <row r="73" spans="1:27" s="69" customFormat="1" ht="12">
      <c r="A73" s="86"/>
      <c r="B73" s="86"/>
      <c r="C73" s="86"/>
      <c r="D73" s="82">
        <f t="shared" si="11"/>
      </c>
      <c r="E73" s="83" t="e">
        <f>VLOOKUP(D73,'2017年功能分类科目'!A:B,2,0)</f>
        <v>#N/A</v>
      </c>
      <c r="F73" s="85"/>
      <c r="G73" s="80">
        <f t="shared" si="8"/>
        <v>0</v>
      </c>
      <c r="H73" s="81">
        <f t="shared" si="9"/>
        <v>0</v>
      </c>
      <c r="I73" s="81">
        <f t="shared" si="10"/>
        <v>0</v>
      </c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</row>
    <row r="74" spans="1:27" s="69" customFormat="1" ht="12">
      <c r="A74" s="86"/>
      <c r="B74" s="86"/>
      <c r="C74" s="86"/>
      <c r="D74" s="82">
        <f t="shared" si="11"/>
      </c>
      <c r="E74" s="83" t="e">
        <f>VLOOKUP(D74,'2017年功能分类科目'!A:B,2,0)</f>
        <v>#N/A</v>
      </c>
      <c r="F74" s="85"/>
      <c r="G74" s="80">
        <f t="shared" si="8"/>
        <v>0</v>
      </c>
      <c r="H74" s="81">
        <f t="shared" si="9"/>
        <v>0</v>
      </c>
      <c r="I74" s="81">
        <f t="shared" si="10"/>
        <v>0</v>
      </c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</row>
    <row r="75" spans="1:27" s="69" customFormat="1" ht="12">
      <c r="A75" s="86"/>
      <c r="B75" s="86"/>
      <c r="C75" s="86"/>
      <c r="D75" s="82">
        <f t="shared" si="11"/>
      </c>
      <c r="E75" s="83" t="e">
        <f>VLOOKUP(D75,'2017年功能分类科目'!A:B,2,0)</f>
        <v>#N/A</v>
      </c>
      <c r="F75" s="85"/>
      <c r="G75" s="80">
        <f t="shared" si="8"/>
        <v>0</v>
      </c>
      <c r="H75" s="81">
        <f t="shared" si="9"/>
        <v>0</v>
      </c>
      <c r="I75" s="81">
        <f t="shared" si="10"/>
        <v>0</v>
      </c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</row>
    <row r="76" spans="1:27" s="69" customFormat="1" ht="12">
      <c r="A76" s="86"/>
      <c r="B76" s="86"/>
      <c r="C76" s="86"/>
      <c r="D76" s="82">
        <f t="shared" si="11"/>
      </c>
      <c r="E76" s="83" t="e">
        <f>VLOOKUP(D76,'2017年功能分类科目'!A:B,2,0)</f>
        <v>#N/A</v>
      </c>
      <c r="F76" s="85"/>
      <c r="G76" s="80">
        <f t="shared" si="8"/>
        <v>0</v>
      </c>
      <c r="H76" s="81">
        <f t="shared" si="9"/>
        <v>0</v>
      </c>
      <c r="I76" s="81">
        <f t="shared" si="10"/>
        <v>0</v>
      </c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</row>
    <row r="77" spans="1:27" s="69" customFormat="1" ht="12">
      <c r="A77" s="86"/>
      <c r="B77" s="86"/>
      <c r="C77" s="86"/>
      <c r="D77" s="82">
        <f t="shared" si="11"/>
      </c>
      <c r="E77" s="83" t="e">
        <f>VLOOKUP(D77,'2017年功能分类科目'!A:B,2,0)</f>
        <v>#N/A</v>
      </c>
      <c r="F77" s="85"/>
      <c r="G77" s="80">
        <f t="shared" si="8"/>
        <v>0</v>
      </c>
      <c r="H77" s="81">
        <f t="shared" si="9"/>
        <v>0</v>
      </c>
      <c r="I77" s="81">
        <f t="shared" si="10"/>
        <v>0</v>
      </c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</row>
    <row r="78" spans="1:27" s="69" customFormat="1" ht="12">
      <c r="A78" s="86"/>
      <c r="B78" s="86"/>
      <c r="C78" s="86"/>
      <c r="D78" s="82">
        <f t="shared" si="11"/>
      </c>
      <c r="E78" s="83" t="e">
        <f>VLOOKUP(D78,'2017年功能分类科目'!A:B,2,0)</f>
        <v>#N/A</v>
      </c>
      <c r="F78" s="85"/>
      <c r="G78" s="80">
        <f t="shared" si="8"/>
        <v>0</v>
      </c>
      <c r="H78" s="81">
        <f t="shared" si="9"/>
        <v>0</v>
      </c>
      <c r="I78" s="81">
        <f t="shared" si="10"/>
        <v>0</v>
      </c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</row>
    <row r="79" spans="1:27" s="69" customFormat="1" ht="12">
      <c r="A79" s="86"/>
      <c r="B79" s="86"/>
      <c r="C79" s="86"/>
      <c r="D79" s="82">
        <f t="shared" si="11"/>
      </c>
      <c r="E79" s="83" t="e">
        <f>VLOOKUP(D79,'2017年功能分类科目'!A:B,2,0)</f>
        <v>#N/A</v>
      </c>
      <c r="F79" s="85"/>
      <c r="G79" s="80">
        <f t="shared" si="8"/>
        <v>0</v>
      </c>
      <c r="H79" s="81">
        <f t="shared" si="9"/>
        <v>0</v>
      </c>
      <c r="I79" s="81">
        <f t="shared" si="10"/>
        <v>0</v>
      </c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</row>
    <row r="80" spans="1:27" s="69" customFormat="1" ht="12">
      <c r="A80" s="86"/>
      <c r="B80" s="86"/>
      <c r="C80" s="86"/>
      <c r="D80" s="82">
        <f t="shared" si="11"/>
      </c>
      <c r="E80" s="83" t="e">
        <f>VLOOKUP(D80,'2017年功能分类科目'!A:B,2,0)</f>
        <v>#N/A</v>
      </c>
      <c r="F80" s="85"/>
      <c r="G80" s="80">
        <f t="shared" si="8"/>
        <v>0</v>
      </c>
      <c r="H80" s="81">
        <f t="shared" si="9"/>
        <v>0</v>
      </c>
      <c r="I80" s="81">
        <f t="shared" si="10"/>
        <v>0</v>
      </c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</row>
    <row r="81" spans="1:27" s="69" customFormat="1" ht="12">
      <c r="A81" s="86"/>
      <c r="B81" s="86"/>
      <c r="C81" s="86"/>
      <c r="D81" s="82">
        <f t="shared" si="11"/>
      </c>
      <c r="E81" s="83" t="e">
        <f>VLOOKUP(D81,'2017年功能分类科目'!A:B,2,0)</f>
        <v>#N/A</v>
      </c>
      <c r="F81" s="85"/>
      <c r="G81" s="80">
        <f t="shared" si="8"/>
        <v>0</v>
      </c>
      <c r="H81" s="81">
        <f t="shared" si="9"/>
        <v>0</v>
      </c>
      <c r="I81" s="81">
        <f t="shared" si="10"/>
        <v>0</v>
      </c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</row>
    <row r="82" spans="1:27" s="69" customFormat="1" ht="12">
      <c r="A82" s="86"/>
      <c r="B82" s="86"/>
      <c r="C82" s="86"/>
      <c r="D82" s="82">
        <f t="shared" si="11"/>
      </c>
      <c r="E82" s="83" t="e">
        <f>VLOOKUP(D82,'2017年功能分类科目'!A:B,2,0)</f>
        <v>#N/A</v>
      </c>
      <c r="F82" s="85"/>
      <c r="G82" s="80">
        <f t="shared" si="8"/>
        <v>0</v>
      </c>
      <c r="H82" s="81">
        <f t="shared" si="9"/>
        <v>0</v>
      </c>
      <c r="I82" s="81">
        <f t="shared" si="10"/>
        <v>0</v>
      </c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</row>
    <row r="83" spans="1:27" ht="12">
      <c r="A83" s="90"/>
      <c r="B83" s="90"/>
      <c r="C83" s="90"/>
      <c r="D83" s="82">
        <f t="shared" si="11"/>
      </c>
      <c r="E83" s="83" t="e">
        <f>VLOOKUP(D83,'2017年功能分类科目'!A:B,2,0)</f>
        <v>#N/A</v>
      </c>
      <c r="F83" s="85"/>
      <c r="G83" s="80">
        <f t="shared" si="8"/>
        <v>0</v>
      </c>
      <c r="H83" s="81">
        <f t="shared" si="9"/>
        <v>0</v>
      </c>
      <c r="I83" s="81">
        <f t="shared" si="10"/>
        <v>0</v>
      </c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 spans="1:27" ht="12">
      <c r="A84" s="90"/>
      <c r="B84" s="90"/>
      <c r="C84" s="90"/>
      <c r="D84" s="82">
        <f t="shared" si="11"/>
      </c>
      <c r="E84" s="83" t="e">
        <f>VLOOKUP(D84,'2017年功能分类科目'!A:B,2,0)</f>
        <v>#N/A</v>
      </c>
      <c r="F84" s="85"/>
      <c r="G84" s="80">
        <f aca="true" t="shared" si="12" ref="G84:G101">SUM(H84,T84:AA84)</f>
        <v>0</v>
      </c>
      <c r="H84" s="81">
        <f aca="true" t="shared" si="13" ref="H84:H101">SUM(I84,R84,S84)</f>
        <v>0</v>
      </c>
      <c r="I84" s="81">
        <f aca="true" t="shared" si="14" ref="I84:I101">SUM(J84:Q84)</f>
        <v>0</v>
      </c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 spans="1:27" ht="12">
      <c r="A85" s="90"/>
      <c r="B85" s="90"/>
      <c r="C85" s="90"/>
      <c r="D85" s="82">
        <f t="shared" si="11"/>
      </c>
      <c r="E85" s="83" t="e">
        <f>VLOOKUP(D85,'2017年功能分类科目'!A:B,2,0)</f>
        <v>#N/A</v>
      </c>
      <c r="F85" s="85"/>
      <c r="G85" s="80">
        <f t="shared" si="12"/>
        <v>0</v>
      </c>
      <c r="H85" s="81">
        <f t="shared" si="13"/>
        <v>0</v>
      </c>
      <c r="I85" s="81">
        <f t="shared" si="14"/>
        <v>0</v>
      </c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 spans="1:27" ht="12">
      <c r="A86" s="90"/>
      <c r="B86" s="90"/>
      <c r="C86" s="90"/>
      <c r="D86" s="82">
        <f t="shared" si="11"/>
      </c>
      <c r="E86" s="83" t="e">
        <f>VLOOKUP(D86,'2017年功能分类科目'!A:B,2,0)</f>
        <v>#N/A</v>
      </c>
      <c r="F86" s="85"/>
      <c r="G86" s="80">
        <f t="shared" si="12"/>
        <v>0</v>
      </c>
      <c r="H86" s="81">
        <f t="shared" si="13"/>
        <v>0</v>
      </c>
      <c r="I86" s="81">
        <f t="shared" si="14"/>
        <v>0</v>
      </c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 spans="1:27" ht="12">
      <c r="A87" s="90"/>
      <c r="B87" s="90"/>
      <c r="C87" s="90"/>
      <c r="D87" s="82">
        <f t="shared" si="11"/>
      </c>
      <c r="E87" s="83" t="e">
        <f>VLOOKUP(D87,'2017年功能分类科目'!A:B,2,0)</f>
        <v>#N/A</v>
      </c>
      <c r="F87" s="85"/>
      <c r="G87" s="80">
        <f t="shared" si="12"/>
        <v>0</v>
      </c>
      <c r="H87" s="81">
        <f t="shared" si="13"/>
        <v>0</v>
      </c>
      <c r="I87" s="81">
        <f t="shared" si="14"/>
        <v>0</v>
      </c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 spans="1:27" ht="12">
      <c r="A88" s="90"/>
      <c r="B88" s="90"/>
      <c r="C88" s="90"/>
      <c r="D88" s="82">
        <f t="shared" si="11"/>
      </c>
      <c r="E88" s="83" t="e">
        <f>VLOOKUP(D88,'2017年功能分类科目'!A:B,2,0)</f>
        <v>#N/A</v>
      </c>
      <c r="F88" s="85"/>
      <c r="G88" s="80">
        <f t="shared" si="12"/>
        <v>0</v>
      </c>
      <c r="H88" s="81">
        <f t="shared" si="13"/>
        <v>0</v>
      </c>
      <c r="I88" s="81">
        <f t="shared" si="14"/>
        <v>0</v>
      </c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 spans="1:27" ht="12">
      <c r="A89" s="90"/>
      <c r="B89" s="90"/>
      <c r="C89" s="90"/>
      <c r="D89" s="82">
        <f t="shared" si="11"/>
      </c>
      <c r="E89" s="83" t="e">
        <f>VLOOKUP(D89,'2017年功能分类科目'!A:B,2,0)</f>
        <v>#N/A</v>
      </c>
      <c r="F89" s="85"/>
      <c r="G89" s="80">
        <f t="shared" si="12"/>
        <v>0</v>
      </c>
      <c r="H89" s="81">
        <f t="shared" si="13"/>
        <v>0</v>
      </c>
      <c r="I89" s="81">
        <f t="shared" si="14"/>
        <v>0</v>
      </c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</row>
    <row r="90" spans="1:27" ht="12">
      <c r="A90" s="90"/>
      <c r="B90" s="90"/>
      <c r="C90" s="90"/>
      <c r="D90" s="82">
        <f t="shared" si="11"/>
      </c>
      <c r="E90" s="83" t="e">
        <f>VLOOKUP(D90,'2017年功能分类科目'!A:B,2,0)</f>
        <v>#N/A</v>
      </c>
      <c r="F90" s="85"/>
      <c r="G90" s="80">
        <f t="shared" si="12"/>
        <v>0</v>
      </c>
      <c r="H90" s="81">
        <f t="shared" si="13"/>
        <v>0</v>
      </c>
      <c r="I90" s="81">
        <f t="shared" si="14"/>
        <v>0</v>
      </c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</row>
    <row r="91" spans="1:27" ht="12">
      <c r="A91" s="90"/>
      <c r="B91" s="90"/>
      <c r="C91" s="90"/>
      <c r="D91" s="82">
        <f t="shared" si="11"/>
      </c>
      <c r="E91" s="83" t="e">
        <f>VLOOKUP(D91,'2017年功能分类科目'!A:B,2,0)</f>
        <v>#N/A</v>
      </c>
      <c r="F91" s="85"/>
      <c r="G91" s="80">
        <f t="shared" si="12"/>
        <v>0</v>
      </c>
      <c r="H91" s="81">
        <f t="shared" si="13"/>
        <v>0</v>
      </c>
      <c r="I91" s="81">
        <f t="shared" si="14"/>
        <v>0</v>
      </c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</row>
    <row r="92" spans="1:27" ht="12">
      <c r="A92" s="90"/>
      <c r="B92" s="90"/>
      <c r="C92" s="90"/>
      <c r="D92" s="82">
        <f t="shared" si="11"/>
      </c>
      <c r="E92" s="83" t="e">
        <f>VLOOKUP(D92,'2017年功能分类科目'!A:B,2,0)</f>
        <v>#N/A</v>
      </c>
      <c r="F92" s="85"/>
      <c r="G92" s="80">
        <f t="shared" si="12"/>
        <v>0</v>
      </c>
      <c r="H92" s="81">
        <f t="shared" si="13"/>
        <v>0</v>
      </c>
      <c r="I92" s="81">
        <f t="shared" si="14"/>
        <v>0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1:27" ht="12">
      <c r="A93" s="90"/>
      <c r="B93" s="90"/>
      <c r="C93" s="90"/>
      <c r="D93" s="82">
        <f t="shared" si="11"/>
      </c>
      <c r="E93" s="83" t="e">
        <f>VLOOKUP(D93,'2017年功能分类科目'!A:B,2,0)</f>
        <v>#N/A</v>
      </c>
      <c r="F93" s="85"/>
      <c r="G93" s="80">
        <f t="shared" si="12"/>
        <v>0</v>
      </c>
      <c r="H93" s="81">
        <f t="shared" si="13"/>
        <v>0</v>
      </c>
      <c r="I93" s="81">
        <f t="shared" si="14"/>
        <v>0</v>
      </c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1:27" ht="12">
      <c r="A94" s="90"/>
      <c r="B94" s="90"/>
      <c r="C94" s="90"/>
      <c r="D94" s="82">
        <f t="shared" si="11"/>
      </c>
      <c r="E94" s="83" t="e">
        <f>VLOOKUP(D94,'2017年功能分类科目'!A:B,2,0)</f>
        <v>#N/A</v>
      </c>
      <c r="F94" s="85"/>
      <c r="G94" s="80">
        <f t="shared" si="12"/>
        <v>0</v>
      </c>
      <c r="H94" s="81">
        <f t="shared" si="13"/>
        <v>0</v>
      </c>
      <c r="I94" s="81">
        <f t="shared" si="14"/>
        <v>0</v>
      </c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</row>
    <row r="95" spans="1:27" ht="12">
      <c r="A95" s="90"/>
      <c r="B95" s="90"/>
      <c r="C95" s="90"/>
      <c r="D95" s="82">
        <f t="shared" si="11"/>
      </c>
      <c r="E95" s="83" t="e">
        <f>VLOOKUP(D95,'2017年功能分类科目'!A:B,2,0)</f>
        <v>#N/A</v>
      </c>
      <c r="F95" s="85"/>
      <c r="G95" s="80">
        <f t="shared" si="12"/>
        <v>0</v>
      </c>
      <c r="H95" s="81">
        <f t="shared" si="13"/>
        <v>0</v>
      </c>
      <c r="I95" s="81">
        <f t="shared" si="14"/>
        <v>0</v>
      </c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1:27" ht="12">
      <c r="A96" s="90"/>
      <c r="B96" s="90"/>
      <c r="C96" s="90"/>
      <c r="D96" s="82">
        <f t="shared" si="11"/>
      </c>
      <c r="E96" s="83" t="e">
        <f>VLOOKUP(D96,'2017年功能分类科目'!A:B,2,0)</f>
        <v>#N/A</v>
      </c>
      <c r="F96" s="85"/>
      <c r="G96" s="80">
        <f t="shared" si="12"/>
        <v>0</v>
      </c>
      <c r="H96" s="81">
        <f t="shared" si="13"/>
        <v>0</v>
      </c>
      <c r="I96" s="81">
        <f t="shared" si="14"/>
        <v>0</v>
      </c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1:27" ht="12">
      <c r="A97" s="90"/>
      <c r="B97" s="90"/>
      <c r="C97" s="90"/>
      <c r="D97" s="82">
        <f t="shared" si="11"/>
      </c>
      <c r="E97" s="83" t="e">
        <f>VLOOKUP(D97,'2017年功能分类科目'!A:B,2,0)</f>
        <v>#N/A</v>
      </c>
      <c r="F97" s="85"/>
      <c r="G97" s="80">
        <f t="shared" si="12"/>
        <v>0</v>
      </c>
      <c r="H97" s="81">
        <f t="shared" si="13"/>
        <v>0</v>
      </c>
      <c r="I97" s="81">
        <f t="shared" si="14"/>
        <v>0</v>
      </c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</row>
    <row r="98" spans="1:27" ht="12">
      <c r="A98" s="90"/>
      <c r="B98" s="90"/>
      <c r="C98" s="90"/>
      <c r="D98" s="82">
        <f t="shared" si="11"/>
      </c>
      <c r="E98" s="83" t="e">
        <f>VLOOKUP(D98,'2017年功能分类科目'!A:B,2,0)</f>
        <v>#N/A</v>
      </c>
      <c r="F98" s="85"/>
      <c r="G98" s="80">
        <f t="shared" si="12"/>
        <v>0</v>
      </c>
      <c r="H98" s="81">
        <f t="shared" si="13"/>
        <v>0</v>
      </c>
      <c r="I98" s="81">
        <f t="shared" si="14"/>
        <v>0</v>
      </c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1:27" ht="12">
      <c r="A99" s="90"/>
      <c r="B99" s="90"/>
      <c r="C99" s="90"/>
      <c r="D99" s="82">
        <f t="shared" si="11"/>
      </c>
      <c r="E99" s="83" t="e">
        <f>VLOOKUP(D99,'2017年功能分类科目'!A:B,2,0)</f>
        <v>#N/A</v>
      </c>
      <c r="F99" s="85"/>
      <c r="G99" s="80">
        <f t="shared" si="12"/>
        <v>0</v>
      </c>
      <c r="H99" s="81">
        <f t="shared" si="13"/>
        <v>0</v>
      </c>
      <c r="I99" s="81">
        <f t="shared" si="14"/>
        <v>0</v>
      </c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1:27" ht="12">
      <c r="A100" s="90"/>
      <c r="B100" s="90"/>
      <c r="C100" s="90"/>
      <c r="D100" s="82">
        <f t="shared" si="11"/>
      </c>
      <c r="E100" s="83" t="e">
        <f>VLOOKUP(D100,'2017年功能分类科目'!A:B,2,0)</f>
        <v>#N/A</v>
      </c>
      <c r="F100" s="85"/>
      <c r="G100" s="80">
        <f t="shared" si="12"/>
        <v>0</v>
      </c>
      <c r="H100" s="81">
        <f t="shared" si="13"/>
        <v>0</v>
      </c>
      <c r="I100" s="81">
        <f t="shared" si="14"/>
        <v>0</v>
      </c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1:27" ht="12">
      <c r="A101" s="90"/>
      <c r="B101" s="90"/>
      <c r="C101" s="90"/>
      <c r="D101" s="82">
        <f t="shared" si="11"/>
      </c>
      <c r="E101" s="83" t="e">
        <f>VLOOKUP(D101,'2017年功能分类科目'!A:B,2,0)</f>
        <v>#N/A</v>
      </c>
      <c r="F101" s="85"/>
      <c r="G101" s="80">
        <f t="shared" si="12"/>
        <v>0</v>
      </c>
      <c r="H101" s="81">
        <f t="shared" si="13"/>
        <v>0</v>
      </c>
      <c r="I101" s="81">
        <f t="shared" si="14"/>
        <v>0</v>
      </c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</row>
    <row r="102" spans="1:27" ht="12">
      <c r="A102" s="90"/>
      <c r="B102" s="90"/>
      <c r="C102" s="90"/>
      <c r="D102" s="82">
        <f aca="true" t="shared" si="15" ref="D102:D133">A102&amp;B102&amp;C102</f>
      </c>
      <c r="E102" s="83" t="e">
        <f>VLOOKUP(D102,'2017年功能分类科目'!A:B,2,0)</f>
        <v>#N/A</v>
      </c>
      <c r="F102" s="91"/>
      <c r="G102" s="80">
        <f aca="true" t="shared" si="16" ref="G102:G133">SUM(H102,T102:AA102)</f>
        <v>0</v>
      </c>
      <c r="H102" s="81">
        <f aca="true" t="shared" si="17" ref="H102:H133">SUM(I102,R102,S102)</f>
        <v>0</v>
      </c>
      <c r="I102" s="81">
        <f aca="true" t="shared" si="18" ref="I102:I133">SUM(J102:Q102)</f>
        <v>0</v>
      </c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1:27" ht="12">
      <c r="A103" s="90"/>
      <c r="B103" s="90"/>
      <c r="C103" s="90"/>
      <c r="D103" s="82">
        <f t="shared" si="15"/>
      </c>
      <c r="E103" s="83" t="e">
        <f>VLOOKUP(D103,'2017年功能分类科目'!A:B,2,0)</f>
        <v>#N/A</v>
      </c>
      <c r="F103" s="91"/>
      <c r="G103" s="80">
        <f t="shared" si="16"/>
        <v>0</v>
      </c>
      <c r="H103" s="81">
        <f t="shared" si="17"/>
        <v>0</v>
      </c>
      <c r="I103" s="81">
        <f t="shared" si="18"/>
        <v>0</v>
      </c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</row>
    <row r="104" spans="1:27" ht="12">
      <c r="A104" s="90"/>
      <c r="B104" s="90"/>
      <c r="C104" s="90"/>
      <c r="D104" s="82">
        <f t="shared" si="15"/>
      </c>
      <c r="E104" s="83" t="e">
        <f>VLOOKUP(D104,'2017年功能分类科目'!A:B,2,0)</f>
        <v>#N/A</v>
      </c>
      <c r="F104" s="91"/>
      <c r="G104" s="80">
        <f t="shared" si="16"/>
        <v>0</v>
      </c>
      <c r="H104" s="81">
        <f t="shared" si="17"/>
        <v>0</v>
      </c>
      <c r="I104" s="81">
        <f t="shared" si="18"/>
        <v>0</v>
      </c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</row>
    <row r="105" spans="1:27" ht="12">
      <c r="A105" s="90"/>
      <c r="B105" s="90"/>
      <c r="C105" s="90"/>
      <c r="D105" s="82">
        <f t="shared" si="15"/>
      </c>
      <c r="E105" s="83" t="e">
        <f>VLOOKUP(D105,'2017年功能分类科目'!A:B,2,0)</f>
        <v>#N/A</v>
      </c>
      <c r="F105" s="91"/>
      <c r="G105" s="80">
        <f t="shared" si="16"/>
        <v>0</v>
      </c>
      <c r="H105" s="81">
        <f t="shared" si="17"/>
        <v>0</v>
      </c>
      <c r="I105" s="81">
        <f t="shared" si="18"/>
        <v>0</v>
      </c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</row>
    <row r="106" spans="1:27" ht="12">
      <c r="A106" s="90"/>
      <c r="B106" s="90"/>
      <c r="C106" s="90"/>
      <c r="D106" s="82">
        <f t="shared" si="15"/>
      </c>
      <c r="E106" s="83" t="e">
        <f>VLOOKUP(D106,'2017年功能分类科目'!A:B,2,0)</f>
        <v>#N/A</v>
      </c>
      <c r="F106" s="91"/>
      <c r="G106" s="80">
        <f t="shared" si="16"/>
        <v>0</v>
      </c>
      <c r="H106" s="81">
        <f t="shared" si="17"/>
        <v>0</v>
      </c>
      <c r="I106" s="81">
        <f t="shared" si="18"/>
        <v>0</v>
      </c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</row>
    <row r="107" spans="1:27" ht="12">
      <c r="A107" s="90"/>
      <c r="B107" s="90"/>
      <c r="C107" s="90"/>
      <c r="D107" s="82">
        <f t="shared" si="15"/>
      </c>
      <c r="E107" s="83" t="e">
        <f>VLOOKUP(D107,'2017年功能分类科目'!A:B,2,0)</f>
        <v>#N/A</v>
      </c>
      <c r="F107" s="91"/>
      <c r="G107" s="80">
        <f t="shared" si="16"/>
        <v>0</v>
      </c>
      <c r="H107" s="81">
        <f t="shared" si="17"/>
        <v>0</v>
      </c>
      <c r="I107" s="81">
        <f t="shared" si="18"/>
        <v>0</v>
      </c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</row>
    <row r="108" spans="1:27" ht="12">
      <c r="A108" s="90"/>
      <c r="B108" s="90"/>
      <c r="C108" s="90"/>
      <c r="D108" s="82">
        <f t="shared" si="15"/>
      </c>
      <c r="E108" s="83" t="e">
        <f>VLOOKUP(D108,'2017年功能分类科目'!A:B,2,0)</f>
        <v>#N/A</v>
      </c>
      <c r="F108" s="91"/>
      <c r="G108" s="80">
        <f t="shared" si="16"/>
        <v>0</v>
      </c>
      <c r="H108" s="81">
        <f t="shared" si="17"/>
        <v>0</v>
      </c>
      <c r="I108" s="81">
        <f t="shared" si="18"/>
        <v>0</v>
      </c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</row>
    <row r="109" spans="1:27" ht="12">
      <c r="A109" s="90"/>
      <c r="B109" s="90"/>
      <c r="C109" s="90"/>
      <c r="D109" s="82">
        <f t="shared" si="15"/>
      </c>
      <c r="E109" s="83" t="e">
        <f>VLOOKUP(D109,'2017年功能分类科目'!A:B,2,0)</f>
        <v>#N/A</v>
      </c>
      <c r="F109" s="91"/>
      <c r="G109" s="80">
        <f t="shared" si="16"/>
        <v>0</v>
      </c>
      <c r="H109" s="81">
        <f t="shared" si="17"/>
        <v>0</v>
      </c>
      <c r="I109" s="81">
        <f t="shared" si="18"/>
        <v>0</v>
      </c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</row>
    <row r="110" spans="1:27" ht="12">
      <c r="A110" s="90"/>
      <c r="B110" s="90"/>
      <c r="C110" s="90"/>
      <c r="D110" s="82">
        <f t="shared" si="15"/>
      </c>
      <c r="E110" s="83" t="e">
        <f>VLOOKUP(D110,'2017年功能分类科目'!A:B,2,0)</f>
        <v>#N/A</v>
      </c>
      <c r="F110" s="91"/>
      <c r="G110" s="80">
        <f t="shared" si="16"/>
        <v>0</v>
      </c>
      <c r="H110" s="81">
        <f t="shared" si="17"/>
        <v>0</v>
      </c>
      <c r="I110" s="81">
        <f t="shared" si="18"/>
        <v>0</v>
      </c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</row>
    <row r="111" spans="1:27" ht="12">
      <c r="A111" s="90"/>
      <c r="B111" s="90"/>
      <c r="C111" s="90"/>
      <c r="D111" s="82">
        <f t="shared" si="15"/>
      </c>
      <c r="E111" s="83" t="e">
        <f>VLOOKUP(D111,'2017年功能分类科目'!A:B,2,0)</f>
        <v>#N/A</v>
      </c>
      <c r="F111" s="91"/>
      <c r="G111" s="80">
        <f t="shared" si="16"/>
        <v>0</v>
      </c>
      <c r="H111" s="81">
        <f t="shared" si="17"/>
        <v>0</v>
      </c>
      <c r="I111" s="81">
        <f t="shared" si="18"/>
        <v>0</v>
      </c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</row>
    <row r="112" spans="1:27" ht="12">
      <c r="A112" s="90"/>
      <c r="B112" s="90"/>
      <c r="C112" s="90"/>
      <c r="D112" s="82">
        <f t="shared" si="15"/>
      </c>
      <c r="E112" s="83" t="e">
        <f>VLOOKUP(D112,'2017年功能分类科目'!A:B,2,0)</f>
        <v>#N/A</v>
      </c>
      <c r="F112" s="91"/>
      <c r="G112" s="80">
        <f t="shared" si="16"/>
        <v>0</v>
      </c>
      <c r="H112" s="81">
        <f t="shared" si="17"/>
        <v>0</v>
      </c>
      <c r="I112" s="81">
        <f t="shared" si="18"/>
        <v>0</v>
      </c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</row>
    <row r="113" spans="1:27" ht="12">
      <c r="A113" s="90"/>
      <c r="B113" s="90"/>
      <c r="C113" s="90"/>
      <c r="D113" s="82">
        <f t="shared" si="15"/>
      </c>
      <c r="E113" s="83" t="e">
        <f>VLOOKUP(D113,'2017年功能分类科目'!A:B,2,0)</f>
        <v>#N/A</v>
      </c>
      <c r="F113" s="91"/>
      <c r="G113" s="80">
        <f t="shared" si="16"/>
        <v>0</v>
      </c>
      <c r="H113" s="81">
        <f t="shared" si="17"/>
        <v>0</v>
      </c>
      <c r="I113" s="81">
        <f t="shared" si="18"/>
        <v>0</v>
      </c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</row>
    <row r="114" spans="1:27" ht="12">
      <c r="A114" s="90"/>
      <c r="B114" s="90"/>
      <c r="C114" s="90"/>
      <c r="D114" s="82">
        <f t="shared" si="15"/>
      </c>
      <c r="E114" s="83" t="e">
        <f>VLOOKUP(D114,'2017年功能分类科目'!A:B,2,0)</f>
        <v>#N/A</v>
      </c>
      <c r="F114" s="91"/>
      <c r="G114" s="80">
        <f t="shared" si="16"/>
        <v>0</v>
      </c>
      <c r="H114" s="81">
        <f t="shared" si="17"/>
        <v>0</v>
      </c>
      <c r="I114" s="81">
        <f t="shared" si="18"/>
        <v>0</v>
      </c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</row>
    <row r="115" spans="1:27" ht="12">
      <c r="A115" s="90"/>
      <c r="B115" s="90"/>
      <c r="C115" s="90"/>
      <c r="D115" s="82">
        <f t="shared" si="15"/>
      </c>
      <c r="E115" s="83" t="e">
        <f>VLOOKUP(D115,'2017年功能分类科目'!A:B,2,0)</f>
        <v>#N/A</v>
      </c>
      <c r="F115" s="91"/>
      <c r="G115" s="80">
        <f t="shared" si="16"/>
        <v>0</v>
      </c>
      <c r="H115" s="81">
        <f t="shared" si="17"/>
        <v>0</v>
      </c>
      <c r="I115" s="81">
        <f t="shared" si="18"/>
        <v>0</v>
      </c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</row>
    <row r="116" spans="1:27" ht="12">
      <c r="A116" s="90"/>
      <c r="B116" s="90"/>
      <c r="C116" s="90"/>
      <c r="D116" s="82">
        <f t="shared" si="15"/>
      </c>
      <c r="E116" s="83" t="e">
        <f>VLOOKUP(D116,'2017年功能分类科目'!A:B,2,0)</f>
        <v>#N/A</v>
      </c>
      <c r="F116" s="91"/>
      <c r="G116" s="80">
        <f t="shared" si="16"/>
        <v>0</v>
      </c>
      <c r="H116" s="81">
        <f t="shared" si="17"/>
        <v>0</v>
      </c>
      <c r="I116" s="81">
        <f t="shared" si="18"/>
        <v>0</v>
      </c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1:27" ht="12">
      <c r="A117" s="90"/>
      <c r="B117" s="90"/>
      <c r="C117" s="90"/>
      <c r="D117" s="82">
        <f t="shared" si="15"/>
      </c>
      <c r="E117" s="83" t="e">
        <f>VLOOKUP(D117,'2017年功能分类科目'!A:B,2,0)</f>
        <v>#N/A</v>
      </c>
      <c r="F117" s="91"/>
      <c r="G117" s="80">
        <f t="shared" si="16"/>
        <v>0</v>
      </c>
      <c r="H117" s="81">
        <f t="shared" si="17"/>
        <v>0</v>
      </c>
      <c r="I117" s="81">
        <f t="shared" si="18"/>
        <v>0</v>
      </c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1:27" ht="12">
      <c r="A118" s="90"/>
      <c r="B118" s="90"/>
      <c r="C118" s="90"/>
      <c r="D118" s="82">
        <f t="shared" si="15"/>
      </c>
      <c r="E118" s="83" t="e">
        <f>VLOOKUP(D118,'2017年功能分类科目'!A:B,2,0)</f>
        <v>#N/A</v>
      </c>
      <c r="F118" s="91"/>
      <c r="G118" s="80">
        <f t="shared" si="16"/>
        <v>0</v>
      </c>
      <c r="H118" s="81">
        <f t="shared" si="17"/>
        <v>0</v>
      </c>
      <c r="I118" s="81">
        <f t="shared" si="18"/>
        <v>0</v>
      </c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1:27" ht="12">
      <c r="A119" s="90"/>
      <c r="B119" s="90"/>
      <c r="C119" s="90"/>
      <c r="D119" s="82">
        <f t="shared" si="15"/>
      </c>
      <c r="E119" s="83" t="e">
        <f>VLOOKUP(D119,'2017年功能分类科目'!A:B,2,0)</f>
        <v>#N/A</v>
      </c>
      <c r="F119" s="91"/>
      <c r="G119" s="80">
        <f t="shared" si="16"/>
        <v>0</v>
      </c>
      <c r="H119" s="81">
        <f t="shared" si="17"/>
        <v>0</v>
      </c>
      <c r="I119" s="81">
        <f t="shared" si="18"/>
        <v>0</v>
      </c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</row>
    <row r="120" spans="1:27" ht="12">
      <c r="A120" s="90"/>
      <c r="B120" s="90"/>
      <c r="C120" s="90"/>
      <c r="D120" s="82">
        <f t="shared" si="15"/>
      </c>
      <c r="E120" s="83" t="e">
        <f>VLOOKUP(D120,'2017年功能分类科目'!A:B,2,0)</f>
        <v>#N/A</v>
      </c>
      <c r="F120" s="91"/>
      <c r="G120" s="80">
        <f t="shared" si="16"/>
        <v>0</v>
      </c>
      <c r="H120" s="81">
        <f t="shared" si="17"/>
        <v>0</v>
      </c>
      <c r="I120" s="81">
        <f t="shared" si="18"/>
        <v>0</v>
      </c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</row>
    <row r="121" spans="1:27" ht="12">
      <c r="A121" s="90"/>
      <c r="B121" s="90"/>
      <c r="C121" s="90"/>
      <c r="D121" s="82">
        <f t="shared" si="15"/>
      </c>
      <c r="E121" s="83" t="e">
        <f>VLOOKUP(D121,'2017年功能分类科目'!A:B,2,0)</f>
        <v>#N/A</v>
      </c>
      <c r="F121" s="91"/>
      <c r="G121" s="80">
        <f t="shared" si="16"/>
        <v>0</v>
      </c>
      <c r="H121" s="81">
        <f t="shared" si="17"/>
        <v>0</v>
      </c>
      <c r="I121" s="81">
        <f t="shared" si="18"/>
        <v>0</v>
      </c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</row>
    <row r="122" spans="1:27" ht="12">
      <c r="A122" s="90"/>
      <c r="B122" s="90"/>
      <c r="C122" s="90"/>
      <c r="D122" s="82">
        <f t="shared" si="15"/>
      </c>
      <c r="E122" s="83" t="e">
        <f>VLOOKUP(D122,'2017年功能分类科目'!A:B,2,0)</f>
        <v>#N/A</v>
      </c>
      <c r="F122" s="91"/>
      <c r="G122" s="80">
        <f t="shared" si="16"/>
        <v>0</v>
      </c>
      <c r="H122" s="81">
        <f t="shared" si="17"/>
        <v>0</v>
      </c>
      <c r="I122" s="81">
        <f t="shared" si="18"/>
        <v>0</v>
      </c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</row>
    <row r="123" spans="1:27" ht="12">
      <c r="A123" s="90"/>
      <c r="B123" s="90"/>
      <c r="C123" s="90"/>
      <c r="D123" s="82">
        <f t="shared" si="15"/>
      </c>
      <c r="E123" s="83" t="e">
        <f>VLOOKUP(D123,'2017年功能分类科目'!A:B,2,0)</f>
        <v>#N/A</v>
      </c>
      <c r="F123" s="91"/>
      <c r="G123" s="80">
        <f t="shared" si="16"/>
        <v>0</v>
      </c>
      <c r="H123" s="81">
        <f t="shared" si="17"/>
        <v>0</v>
      </c>
      <c r="I123" s="81">
        <f t="shared" si="18"/>
        <v>0</v>
      </c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</row>
    <row r="124" spans="1:27" ht="12">
      <c r="A124" s="90"/>
      <c r="B124" s="90"/>
      <c r="C124" s="90"/>
      <c r="D124" s="82">
        <f t="shared" si="15"/>
      </c>
      <c r="E124" s="83" t="e">
        <f>VLOOKUP(D124,'2017年功能分类科目'!A:B,2,0)</f>
        <v>#N/A</v>
      </c>
      <c r="F124" s="91"/>
      <c r="G124" s="80">
        <f t="shared" si="16"/>
        <v>0</v>
      </c>
      <c r="H124" s="81">
        <f t="shared" si="17"/>
        <v>0</v>
      </c>
      <c r="I124" s="81">
        <f t="shared" si="18"/>
        <v>0</v>
      </c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</row>
    <row r="125" spans="1:27" ht="12">
      <c r="A125" s="90"/>
      <c r="B125" s="90"/>
      <c r="C125" s="90"/>
      <c r="D125" s="82">
        <f t="shared" si="15"/>
      </c>
      <c r="E125" s="83" t="e">
        <f>VLOOKUP(D125,'2017年功能分类科目'!A:B,2,0)</f>
        <v>#N/A</v>
      </c>
      <c r="F125" s="91"/>
      <c r="G125" s="80">
        <f t="shared" si="16"/>
        <v>0</v>
      </c>
      <c r="H125" s="81">
        <f t="shared" si="17"/>
        <v>0</v>
      </c>
      <c r="I125" s="81">
        <f t="shared" si="18"/>
        <v>0</v>
      </c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</row>
    <row r="126" spans="1:27" ht="12">
      <c r="A126" s="90"/>
      <c r="B126" s="90"/>
      <c r="C126" s="90"/>
      <c r="D126" s="82">
        <f t="shared" si="15"/>
      </c>
      <c r="E126" s="83" t="e">
        <f>VLOOKUP(D126,'2017年功能分类科目'!A:B,2,0)</f>
        <v>#N/A</v>
      </c>
      <c r="F126" s="91"/>
      <c r="G126" s="80">
        <f t="shared" si="16"/>
        <v>0</v>
      </c>
      <c r="H126" s="81">
        <f t="shared" si="17"/>
        <v>0</v>
      </c>
      <c r="I126" s="81">
        <f t="shared" si="18"/>
        <v>0</v>
      </c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</row>
    <row r="127" spans="1:27" ht="12">
      <c r="A127" s="90"/>
      <c r="B127" s="90"/>
      <c r="C127" s="90"/>
      <c r="D127" s="82">
        <f t="shared" si="15"/>
      </c>
      <c r="E127" s="83" t="e">
        <f>VLOOKUP(D127,'2017年功能分类科目'!A:B,2,0)</f>
        <v>#N/A</v>
      </c>
      <c r="F127" s="91"/>
      <c r="G127" s="80">
        <f t="shared" si="16"/>
        <v>0</v>
      </c>
      <c r="H127" s="81">
        <f t="shared" si="17"/>
        <v>0</v>
      </c>
      <c r="I127" s="81">
        <f t="shared" si="18"/>
        <v>0</v>
      </c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</row>
    <row r="128" spans="1:27" ht="12">
      <c r="A128" s="90"/>
      <c r="B128" s="90"/>
      <c r="C128" s="90"/>
      <c r="D128" s="82">
        <f t="shared" si="15"/>
      </c>
      <c r="E128" s="83" t="e">
        <f>VLOOKUP(D128,'2017年功能分类科目'!A:B,2,0)</f>
        <v>#N/A</v>
      </c>
      <c r="F128" s="91"/>
      <c r="G128" s="80">
        <f t="shared" si="16"/>
        <v>0</v>
      </c>
      <c r="H128" s="81">
        <f t="shared" si="17"/>
        <v>0</v>
      </c>
      <c r="I128" s="81">
        <f t="shared" si="18"/>
        <v>0</v>
      </c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</row>
    <row r="129" spans="1:27" ht="12">
      <c r="A129" s="90"/>
      <c r="B129" s="90"/>
      <c r="C129" s="90"/>
      <c r="D129" s="82">
        <f t="shared" si="15"/>
      </c>
      <c r="E129" s="83" t="e">
        <f>VLOOKUP(D129,'2017年功能分类科目'!A:B,2,0)</f>
        <v>#N/A</v>
      </c>
      <c r="F129" s="91"/>
      <c r="G129" s="80">
        <f t="shared" si="16"/>
        <v>0</v>
      </c>
      <c r="H129" s="81">
        <f t="shared" si="17"/>
        <v>0</v>
      </c>
      <c r="I129" s="81">
        <f t="shared" si="18"/>
        <v>0</v>
      </c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</row>
    <row r="130" spans="1:27" ht="12">
      <c r="A130" s="90"/>
      <c r="B130" s="90"/>
      <c r="C130" s="90"/>
      <c r="D130" s="82">
        <f t="shared" si="15"/>
      </c>
      <c r="E130" s="83" t="e">
        <f>VLOOKUP(D130,'2017年功能分类科目'!A:B,2,0)</f>
        <v>#N/A</v>
      </c>
      <c r="F130" s="91"/>
      <c r="G130" s="80">
        <f t="shared" si="16"/>
        <v>0</v>
      </c>
      <c r="H130" s="81">
        <f t="shared" si="17"/>
        <v>0</v>
      </c>
      <c r="I130" s="81">
        <f t="shared" si="18"/>
        <v>0</v>
      </c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</row>
    <row r="131" spans="1:27" ht="12">
      <c r="A131" s="90"/>
      <c r="B131" s="90"/>
      <c r="C131" s="90"/>
      <c r="D131" s="82">
        <f t="shared" si="15"/>
      </c>
      <c r="E131" s="83" t="e">
        <f>VLOOKUP(D131,'2017年功能分类科目'!A:B,2,0)</f>
        <v>#N/A</v>
      </c>
      <c r="F131" s="91"/>
      <c r="G131" s="80">
        <f t="shared" si="16"/>
        <v>0</v>
      </c>
      <c r="H131" s="81">
        <f t="shared" si="17"/>
        <v>0</v>
      </c>
      <c r="I131" s="81">
        <f t="shared" si="18"/>
        <v>0</v>
      </c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</row>
    <row r="132" spans="1:27" ht="12">
      <c r="A132" s="90"/>
      <c r="B132" s="90"/>
      <c r="C132" s="90"/>
      <c r="D132" s="82">
        <f t="shared" si="15"/>
      </c>
      <c r="E132" s="83" t="e">
        <f>VLOOKUP(D132,'2017年功能分类科目'!A:B,2,0)</f>
        <v>#N/A</v>
      </c>
      <c r="F132" s="91"/>
      <c r="G132" s="80">
        <f t="shared" si="16"/>
        <v>0</v>
      </c>
      <c r="H132" s="81">
        <f t="shared" si="17"/>
        <v>0</v>
      </c>
      <c r="I132" s="81">
        <f t="shared" si="18"/>
        <v>0</v>
      </c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</row>
    <row r="133" spans="1:27" ht="12">
      <c r="A133" s="90"/>
      <c r="B133" s="90"/>
      <c r="C133" s="90"/>
      <c r="D133" s="82">
        <f t="shared" si="15"/>
      </c>
      <c r="E133" s="83" t="e">
        <f>VLOOKUP(D133,'2017年功能分类科目'!A:B,2,0)</f>
        <v>#N/A</v>
      </c>
      <c r="F133" s="91"/>
      <c r="G133" s="80">
        <f t="shared" si="16"/>
        <v>0</v>
      </c>
      <c r="H133" s="81">
        <f t="shared" si="17"/>
        <v>0</v>
      </c>
      <c r="I133" s="81">
        <f t="shared" si="18"/>
        <v>0</v>
      </c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</row>
    <row r="134" spans="1:27" ht="12">
      <c r="A134" s="90"/>
      <c r="B134" s="90"/>
      <c r="C134" s="90"/>
      <c r="D134" s="82">
        <f aca="true" t="shared" si="19" ref="D134:D151">A134&amp;B134&amp;C134</f>
      </c>
      <c r="E134" s="83" t="e">
        <f>VLOOKUP(D134,'2017年功能分类科目'!A:B,2,0)</f>
        <v>#N/A</v>
      </c>
      <c r="F134" s="91"/>
      <c r="G134" s="80">
        <f aca="true" t="shared" si="20" ref="G134:G151">SUM(H134,T134:AA134)</f>
        <v>0</v>
      </c>
      <c r="H134" s="81">
        <f aca="true" t="shared" si="21" ref="H134:H151">SUM(I134,R134,S134)</f>
        <v>0</v>
      </c>
      <c r="I134" s="81">
        <f aca="true" t="shared" si="22" ref="I134:I151">SUM(J134:Q134)</f>
        <v>0</v>
      </c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</row>
    <row r="135" spans="1:27" ht="12">
      <c r="A135" s="90"/>
      <c r="B135" s="90"/>
      <c r="C135" s="90"/>
      <c r="D135" s="82">
        <f t="shared" si="19"/>
      </c>
      <c r="E135" s="83" t="e">
        <f>VLOOKUP(D135,'2017年功能分类科目'!A:B,2,0)</f>
        <v>#N/A</v>
      </c>
      <c r="F135" s="91"/>
      <c r="G135" s="80">
        <f t="shared" si="20"/>
        <v>0</v>
      </c>
      <c r="H135" s="81">
        <f t="shared" si="21"/>
        <v>0</v>
      </c>
      <c r="I135" s="81">
        <f t="shared" si="22"/>
        <v>0</v>
      </c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</row>
    <row r="136" spans="1:27" ht="12">
      <c r="A136" s="90"/>
      <c r="B136" s="90"/>
      <c r="C136" s="90"/>
      <c r="D136" s="82">
        <f t="shared" si="19"/>
      </c>
      <c r="E136" s="83" t="e">
        <f>VLOOKUP(D136,'2017年功能分类科目'!A:B,2,0)</f>
        <v>#N/A</v>
      </c>
      <c r="F136" s="91"/>
      <c r="G136" s="80">
        <f t="shared" si="20"/>
        <v>0</v>
      </c>
      <c r="H136" s="81">
        <f t="shared" si="21"/>
        <v>0</v>
      </c>
      <c r="I136" s="81">
        <f t="shared" si="22"/>
        <v>0</v>
      </c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</row>
    <row r="137" spans="1:27" ht="12">
      <c r="A137" s="90"/>
      <c r="B137" s="90"/>
      <c r="C137" s="90"/>
      <c r="D137" s="82">
        <f t="shared" si="19"/>
      </c>
      <c r="E137" s="83" t="e">
        <f>VLOOKUP(D137,'2017年功能分类科目'!A:B,2,0)</f>
        <v>#N/A</v>
      </c>
      <c r="F137" s="91"/>
      <c r="G137" s="80">
        <f t="shared" si="20"/>
        <v>0</v>
      </c>
      <c r="H137" s="81">
        <f t="shared" si="21"/>
        <v>0</v>
      </c>
      <c r="I137" s="81">
        <f t="shared" si="22"/>
        <v>0</v>
      </c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</row>
    <row r="138" spans="1:27" ht="12">
      <c r="A138" s="90"/>
      <c r="B138" s="90"/>
      <c r="C138" s="90"/>
      <c r="D138" s="82">
        <f t="shared" si="19"/>
      </c>
      <c r="E138" s="83" t="e">
        <f>VLOOKUP(D138,'2017年功能分类科目'!A:B,2,0)</f>
        <v>#N/A</v>
      </c>
      <c r="F138" s="91"/>
      <c r="G138" s="80">
        <f t="shared" si="20"/>
        <v>0</v>
      </c>
      <c r="H138" s="81">
        <f t="shared" si="21"/>
        <v>0</v>
      </c>
      <c r="I138" s="81">
        <f t="shared" si="22"/>
        <v>0</v>
      </c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</row>
    <row r="139" spans="1:27" ht="12">
      <c r="A139" s="90"/>
      <c r="B139" s="90"/>
      <c r="C139" s="90"/>
      <c r="D139" s="82">
        <f t="shared" si="19"/>
      </c>
      <c r="E139" s="83" t="e">
        <f>VLOOKUP(D139,'2017年功能分类科目'!A:B,2,0)</f>
        <v>#N/A</v>
      </c>
      <c r="F139" s="91"/>
      <c r="G139" s="80">
        <f t="shared" si="20"/>
        <v>0</v>
      </c>
      <c r="H139" s="81">
        <f t="shared" si="21"/>
        <v>0</v>
      </c>
      <c r="I139" s="81">
        <f t="shared" si="22"/>
        <v>0</v>
      </c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</row>
    <row r="140" spans="1:27" ht="12">
      <c r="A140" s="90"/>
      <c r="B140" s="90"/>
      <c r="C140" s="90"/>
      <c r="D140" s="82">
        <f t="shared" si="19"/>
      </c>
      <c r="E140" s="83" t="e">
        <f>VLOOKUP(D140,'2017年功能分类科目'!A:B,2,0)</f>
        <v>#N/A</v>
      </c>
      <c r="F140" s="91"/>
      <c r="G140" s="80">
        <f t="shared" si="20"/>
        <v>0</v>
      </c>
      <c r="H140" s="81">
        <f t="shared" si="21"/>
        <v>0</v>
      </c>
      <c r="I140" s="81">
        <f t="shared" si="22"/>
        <v>0</v>
      </c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</row>
    <row r="141" spans="1:27" ht="12">
      <c r="A141" s="90"/>
      <c r="B141" s="90"/>
      <c r="C141" s="90"/>
      <c r="D141" s="82">
        <f t="shared" si="19"/>
      </c>
      <c r="E141" s="83" t="e">
        <f>VLOOKUP(D141,'2017年功能分类科目'!A:B,2,0)</f>
        <v>#N/A</v>
      </c>
      <c r="F141" s="91"/>
      <c r="G141" s="80">
        <f t="shared" si="20"/>
        <v>0</v>
      </c>
      <c r="H141" s="81">
        <f t="shared" si="21"/>
        <v>0</v>
      </c>
      <c r="I141" s="81">
        <f t="shared" si="22"/>
        <v>0</v>
      </c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</row>
    <row r="142" spans="1:27" ht="12">
      <c r="A142" s="90"/>
      <c r="B142" s="90"/>
      <c r="C142" s="90"/>
      <c r="D142" s="82">
        <f t="shared" si="19"/>
      </c>
      <c r="E142" s="83" t="e">
        <f>VLOOKUP(D142,'2017年功能分类科目'!A:B,2,0)</f>
        <v>#N/A</v>
      </c>
      <c r="F142" s="91"/>
      <c r="G142" s="80">
        <f t="shared" si="20"/>
        <v>0</v>
      </c>
      <c r="H142" s="81">
        <f t="shared" si="21"/>
        <v>0</v>
      </c>
      <c r="I142" s="81">
        <f t="shared" si="22"/>
        <v>0</v>
      </c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</row>
    <row r="143" spans="1:27" ht="12">
      <c r="A143" s="90"/>
      <c r="B143" s="90"/>
      <c r="C143" s="90"/>
      <c r="D143" s="82">
        <f t="shared" si="19"/>
      </c>
      <c r="E143" s="83" t="e">
        <f>VLOOKUP(D143,'2017年功能分类科目'!A:B,2,0)</f>
        <v>#N/A</v>
      </c>
      <c r="F143" s="91"/>
      <c r="G143" s="80">
        <f t="shared" si="20"/>
        <v>0</v>
      </c>
      <c r="H143" s="81">
        <f t="shared" si="21"/>
        <v>0</v>
      </c>
      <c r="I143" s="81">
        <f t="shared" si="22"/>
        <v>0</v>
      </c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</row>
    <row r="144" spans="1:27" ht="12">
      <c r="A144" s="90"/>
      <c r="B144" s="90"/>
      <c r="C144" s="90"/>
      <c r="D144" s="82">
        <f t="shared" si="19"/>
      </c>
      <c r="E144" s="83" t="e">
        <f>VLOOKUP(D144,'2017年功能分类科目'!A:B,2,0)</f>
        <v>#N/A</v>
      </c>
      <c r="F144" s="91"/>
      <c r="G144" s="80">
        <f t="shared" si="20"/>
        <v>0</v>
      </c>
      <c r="H144" s="81">
        <f t="shared" si="21"/>
        <v>0</v>
      </c>
      <c r="I144" s="81">
        <f t="shared" si="22"/>
        <v>0</v>
      </c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</row>
    <row r="145" spans="1:27" ht="12">
      <c r="A145" s="90"/>
      <c r="B145" s="90"/>
      <c r="C145" s="90"/>
      <c r="D145" s="82">
        <f t="shared" si="19"/>
      </c>
      <c r="E145" s="83" t="e">
        <f>VLOOKUP(D145,'2017年功能分类科目'!A:B,2,0)</f>
        <v>#N/A</v>
      </c>
      <c r="F145" s="91"/>
      <c r="G145" s="80">
        <f t="shared" si="20"/>
        <v>0</v>
      </c>
      <c r="H145" s="81">
        <f t="shared" si="21"/>
        <v>0</v>
      </c>
      <c r="I145" s="81">
        <f t="shared" si="22"/>
        <v>0</v>
      </c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</row>
    <row r="146" spans="1:27" ht="12">
      <c r="A146" s="90"/>
      <c r="B146" s="90"/>
      <c r="C146" s="90"/>
      <c r="D146" s="82">
        <f t="shared" si="19"/>
      </c>
      <c r="E146" s="83" t="e">
        <f>VLOOKUP(D146,'2017年功能分类科目'!A:B,2,0)</f>
        <v>#N/A</v>
      </c>
      <c r="F146" s="91"/>
      <c r="G146" s="80">
        <f t="shared" si="20"/>
        <v>0</v>
      </c>
      <c r="H146" s="81">
        <f t="shared" si="21"/>
        <v>0</v>
      </c>
      <c r="I146" s="81">
        <f t="shared" si="22"/>
        <v>0</v>
      </c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</row>
    <row r="147" spans="1:27" ht="12">
      <c r="A147" s="90"/>
      <c r="B147" s="90"/>
      <c r="C147" s="90"/>
      <c r="D147" s="82">
        <f t="shared" si="19"/>
      </c>
      <c r="E147" s="83" t="e">
        <f>VLOOKUP(D147,'2017年功能分类科目'!A:B,2,0)</f>
        <v>#N/A</v>
      </c>
      <c r="F147" s="91"/>
      <c r="G147" s="80">
        <f t="shared" si="20"/>
        <v>0</v>
      </c>
      <c r="H147" s="81">
        <f t="shared" si="21"/>
        <v>0</v>
      </c>
      <c r="I147" s="81">
        <f t="shared" si="22"/>
        <v>0</v>
      </c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</row>
    <row r="148" spans="1:27" ht="12">
      <c r="A148" s="90"/>
      <c r="B148" s="90"/>
      <c r="C148" s="90"/>
      <c r="D148" s="82">
        <f t="shared" si="19"/>
      </c>
      <c r="E148" s="83" t="e">
        <f>VLOOKUP(D148,'2017年功能分类科目'!A:B,2,0)</f>
        <v>#N/A</v>
      </c>
      <c r="F148" s="91"/>
      <c r="G148" s="80">
        <f t="shared" si="20"/>
        <v>0</v>
      </c>
      <c r="H148" s="81">
        <f t="shared" si="21"/>
        <v>0</v>
      </c>
      <c r="I148" s="81">
        <f t="shared" si="22"/>
        <v>0</v>
      </c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</row>
    <row r="149" spans="1:27" ht="12">
      <c r="A149" s="90"/>
      <c r="B149" s="90"/>
      <c r="C149" s="90"/>
      <c r="D149" s="82">
        <f t="shared" si="19"/>
      </c>
      <c r="E149" s="83" t="e">
        <f>VLOOKUP(D149,'2017年功能分类科目'!A:B,2,0)</f>
        <v>#N/A</v>
      </c>
      <c r="F149" s="91"/>
      <c r="G149" s="80">
        <f t="shared" si="20"/>
        <v>0</v>
      </c>
      <c r="H149" s="81">
        <f t="shared" si="21"/>
        <v>0</v>
      </c>
      <c r="I149" s="81">
        <f t="shared" si="22"/>
        <v>0</v>
      </c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</row>
    <row r="150" spans="1:27" ht="12">
      <c r="A150" s="90"/>
      <c r="B150" s="90"/>
      <c r="C150" s="90"/>
      <c r="D150" s="82">
        <f t="shared" si="19"/>
      </c>
      <c r="E150" s="83" t="e">
        <f>VLOOKUP(D150,'2017年功能分类科目'!A:B,2,0)</f>
        <v>#N/A</v>
      </c>
      <c r="F150" s="91"/>
      <c r="G150" s="80">
        <f t="shared" si="20"/>
        <v>0</v>
      </c>
      <c r="H150" s="81">
        <f t="shared" si="21"/>
        <v>0</v>
      </c>
      <c r="I150" s="81">
        <f t="shared" si="22"/>
        <v>0</v>
      </c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</row>
    <row r="151" spans="1:27" ht="12">
      <c r="A151" s="90"/>
      <c r="B151" s="90"/>
      <c r="C151" s="90"/>
      <c r="D151" s="82">
        <f t="shared" si="19"/>
      </c>
      <c r="E151" s="83" t="e">
        <f>VLOOKUP(D151,'2017年功能分类科目'!A:B,2,0)</f>
        <v>#N/A</v>
      </c>
      <c r="F151" s="91"/>
      <c r="G151" s="80">
        <f t="shared" si="20"/>
        <v>0</v>
      </c>
      <c r="H151" s="81">
        <f t="shared" si="21"/>
        <v>0</v>
      </c>
      <c r="I151" s="81">
        <f t="shared" si="22"/>
        <v>0</v>
      </c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</row>
    <row r="152" ht="31.5" customHeight="1">
      <c r="A152" s="93"/>
    </row>
  </sheetData>
  <sheetProtection sheet="1" formatCells="0" formatColumns="0" formatRows="0" insertColumns="0" insertRows="0" insertHyperlinks="0" deleteColumns="0" deleteRows="0" sort="0" autoFilter="0" pivotTables="0"/>
  <mergeCells count="22">
    <mergeCell ref="C2:AA2"/>
    <mergeCell ref="A4:C4"/>
    <mergeCell ref="H4:S4"/>
    <mergeCell ref="I5:Q5"/>
    <mergeCell ref="A5:A6"/>
    <mergeCell ref="B5:B6"/>
    <mergeCell ref="C5:C6"/>
    <mergeCell ref="D5:D6"/>
    <mergeCell ref="E4:E6"/>
    <mergeCell ref="F4:F6"/>
    <mergeCell ref="G4:G6"/>
    <mergeCell ref="H5:H6"/>
    <mergeCell ref="R5:R6"/>
    <mergeCell ref="S5:S6"/>
    <mergeCell ref="T4:T6"/>
    <mergeCell ref="U4:U6"/>
    <mergeCell ref="V4:V6"/>
    <mergeCell ref="W4:W6"/>
    <mergeCell ref="X4:X6"/>
    <mergeCell ref="Y4:Y6"/>
    <mergeCell ref="Z4:Z6"/>
    <mergeCell ref="AA4:AA6"/>
  </mergeCells>
  <dataValidations count="3">
    <dataValidation type="list" allowBlank="1" showInputMessage="1" showErrorMessage="1" sqref="A9:A101 A102:A151">
      <formula1>功能科目!$A$1:$A$28</formula1>
    </dataValidation>
    <dataValidation type="list" allowBlank="1" showInputMessage="1" showErrorMessage="1" sqref="B9:B101 B102:B151">
      <formula1>功能科目!$B$1:$B$44</formula1>
    </dataValidation>
    <dataValidation type="list" allowBlank="1" showInputMessage="1" showErrorMessage="1" sqref="C9:C101 C102:C151">
      <formula1>功能科目!$C$1:$C$44</formula1>
    </dataValidation>
  </dataValidations>
  <printOptions/>
  <pageMargins left="0.75" right="0.75" top="1" bottom="1" header="0.51" footer="0.51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showZeros="0" zoomScaleSheetLayoutView="100" workbookViewId="0" topLeftCell="A1">
      <selection activeCell="O17" sqref="O17"/>
    </sheetView>
  </sheetViews>
  <sheetFormatPr defaultColWidth="9.00390625" defaultRowHeight="14.25"/>
  <cols>
    <col min="1" max="1" width="6.125" style="10" customWidth="1"/>
    <col min="2" max="2" width="7.25390625" style="10" customWidth="1"/>
    <col min="3" max="3" width="6.875" style="10" customWidth="1"/>
    <col min="4" max="4" width="11.25390625" style="10" hidden="1" customWidth="1"/>
    <col min="5" max="5" width="17.75390625" style="10" customWidth="1"/>
    <col min="6" max="6" width="14.125" style="10" customWidth="1"/>
    <col min="7" max="7" width="12.50390625" style="10" customWidth="1"/>
    <col min="8" max="8" width="12.125" style="10" bestFit="1" customWidth="1"/>
    <col min="9" max="9" width="10.375" style="10" bestFit="1" customWidth="1"/>
    <col min="10" max="16384" width="9.00390625" style="10" customWidth="1"/>
  </cols>
  <sheetData>
    <row r="1" spans="1:11" ht="19.5" customHeight="1">
      <c r="A1" s="11" t="s">
        <v>0</v>
      </c>
      <c r="K1" s="10" t="s">
        <v>114</v>
      </c>
    </row>
    <row r="2" spans="1:12" ht="28.5" customHeight="1">
      <c r="A2" s="12" t="s">
        <v>115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1" ht="19.5" customHeight="1">
      <c r="A3" s="11" t="s">
        <v>116</v>
      </c>
      <c r="K3" s="10" t="s">
        <v>4</v>
      </c>
    </row>
    <row r="4" spans="1:12" s="9" customFormat="1" ht="21" customHeight="1">
      <c r="A4" s="13" t="s">
        <v>54</v>
      </c>
      <c r="B4" s="13"/>
      <c r="C4" s="13"/>
      <c r="D4" s="14" t="s">
        <v>70</v>
      </c>
      <c r="E4" s="13" t="s">
        <v>55</v>
      </c>
      <c r="F4" s="14" t="s">
        <v>56</v>
      </c>
      <c r="G4" s="13" t="s">
        <v>117</v>
      </c>
      <c r="H4" s="13" t="s">
        <v>118</v>
      </c>
      <c r="I4" s="13" t="s">
        <v>119</v>
      </c>
      <c r="J4" s="13" t="s">
        <v>120</v>
      </c>
      <c r="K4" s="13" t="s">
        <v>121</v>
      </c>
      <c r="L4" s="13" t="s">
        <v>122</v>
      </c>
    </row>
    <row r="5" spans="1:12" s="9" customFormat="1" ht="21" customHeight="1">
      <c r="A5" s="13" t="s">
        <v>67</v>
      </c>
      <c r="B5" s="13" t="s">
        <v>68</v>
      </c>
      <c r="C5" s="13" t="s">
        <v>69</v>
      </c>
      <c r="D5" s="17"/>
      <c r="E5" s="13"/>
      <c r="F5" s="17"/>
      <c r="G5" s="13"/>
      <c r="H5" s="13"/>
      <c r="I5" s="13"/>
      <c r="J5" s="13"/>
      <c r="K5" s="13"/>
      <c r="L5" s="13"/>
    </row>
    <row r="6" spans="1:12" ht="19.5" customHeight="1">
      <c r="A6" s="68" t="s">
        <v>80</v>
      </c>
      <c r="B6" s="68" t="s">
        <v>80</v>
      </c>
      <c r="C6" s="68" t="s">
        <v>80</v>
      </c>
      <c r="D6" s="68" t="s">
        <v>80</v>
      </c>
      <c r="E6" s="68" t="s">
        <v>80</v>
      </c>
      <c r="F6" s="68" t="s">
        <v>80</v>
      </c>
      <c r="G6" s="68" t="s">
        <v>123</v>
      </c>
      <c r="H6" s="68" t="s">
        <v>124</v>
      </c>
      <c r="I6" s="68" t="s">
        <v>125</v>
      </c>
      <c r="J6" s="68" t="s">
        <v>92</v>
      </c>
      <c r="K6" s="68" t="s">
        <v>93</v>
      </c>
      <c r="L6" s="68" t="s">
        <v>94</v>
      </c>
    </row>
    <row r="7" spans="1:12" s="9" customFormat="1" ht="19.5" customHeight="1">
      <c r="A7" s="13"/>
      <c r="B7" s="13"/>
      <c r="C7" s="13"/>
      <c r="D7" s="13"/>
      <c r="E7" s="13"/>
      <c r="F7" s="13" t="s">
        <v>100</v>
      </c>
      <c r="G7" s="24">
        <f aca="true" t="shared" si="0" ref="G7:G9">SUM(H7:L7)</f>
        <v>2535867.7800000003</v>
      </c>
      <c r="H7" s="13">
        <f>H13+H16+H20+H24</f>
        <v>1935867.78</v>
      </c>
      <c r="I7" s="13">
        <f>I13+I16+I20+I24</f>
        <v>600000</v>
      </c>
      <c r="J7" s="13"/>
      <c r="K7" s="13"/>
      <c r="L7" s="13"/>
    </row>
    <row r="8" spans="1:12" ht="18.75" customHeight="1">
      <c r="A8" s="21" t="s">
        <v>101</v>
      </c>
      <c r="B8" s="21" t="s">
        <v>102</v>
      </c>
      <c r="C8" s="21" t="s">
        <v>102</v>
      </c>
      <c r="D8" s="22" t="str">
        <f>A8&amp;B8&amp;C8</f>
        <v>2080505</v>
      </c>
      <c r="E8" s="23" t="str">
        <f>VLOOKUP(D8:D101,'2017年功能分类科目'!A:B,2,0)</f>
        <v>机关事业单位基本养老保险缴费支出</v>
      </c>
      <c r="F8" s="18" t="s">
        <v>103</v>
      </c>
      <c r="G8" s="24">
        <f t="shared" si="0"/>
        <v>294164.52</v>
      </c>
      <c r="H8" s="31">
        <v>294164.52</v>
      </c>
      <c r="I8" s="31"/>
      <c r="J8" s="18"/>
      <c r="K8" s="18"/>
      <c r="L8" s="18"/>
    </row>
    <row r="9" spans="1:12" ht="15.75" customHeight="1">
      <c r="A9" s="21" t="s">
        <v>101</v>
      </c>
      <c r="B9" s="21" t="s">
        <v>102</v>
      </c>
      <c r="C9" s="21" t="s">
        <v>104</v>
      </c>
      <c r="D9" s="22" t="str">
        <f aca="true" t="shared" si="1" ref="D9:D40">A9&amp;B9&amp;C9</f>
        <v>2080506</v>
      </c>
      <c r="E9" s="23" t="str">
        <f>VLOOKUP(D9:D152,'2017年功能分类科目'!A:B,2,0)</f>
        <v>机关事业单位职业年金缴费支出</v>
      </c>
      <c r="F9" s="18" t="s">
        <v>103</v>
      </c>
      <c r="G9" s="24">
        <f t="shared" si="0"/>
        <v>78443.88</v>
      </c>
      <c r="H9" s="31">
        <v>78443.88</v>
      </c>
      <c r="I9" s="31"/>
      <c r="J9" s="18"/>
      <c r="K9" s="18"/>
      <c r="L9" s="18"/>
    </row>
    <row r="10" spans="1:12" ht="15.75" customHeight="1">
      <c r="A10" s="21" t="s">
        <v>101</v>
      </c>
      <c r="B10" s="21" t="s">
        <v>102</v>
      </c>
      <c r="C10" s="21"/>
      <c r="D10" s="22" t="str">
        <f t="shared" si="1"/>
        <v>20805</v>
      </c>
      <c r="E10" s="23" t="str">
        <f>VLOOKUP(D10:D153,'2017年功能分类科目'!A:B,2,0)</f>
        <v>行政事业单位离退休</v>
      </c>
      <c r="F10" s="18" t="s">
        <v>103</v>
      </c>
      <c r="G10" s="24">
        <f aca="true" t="shared" si="2" ref="G9:G40">SUM(H10:L10)</f>
        <v>372608.4</v>
      </c>
      <c r="H10" s="31">
        <f>H8+H9</f>
        <v>372608.4</v>
      </c>
      <c r="I10" s="31"/>
      <c r="J10" s="18"/>
      <c r="K10" s="18"/>
      <c r="L10" s="18"/>
    </row>
    <row r="11" spans="1:12" ht="15.75" customHeight="1">
      <c r="A11" s="21" t="s">
        <v>101</v>
      </c>
      <c r="B11" s="21" t="s">
        <v>105</v>
      </c>
      <c r="C11" s="21" t="s">
        <v>106</v>
      </c>
      <c r="D11" s="22" t="str">
        <f t="shared" si="1"/>
        <v>2089901</v>
      </c>
      <c r="E11" s="23" t="str">
        <f>VLOOKUP(D11:D154,'2017年功能分类科目'!A:B,2,0)</f>
        <v>其他社会保障和就业支出</v>
      </c>
      <c r="F11" s="18" t="s">
        <v>103</v>
      </c>
      <c r="G11" s="24">
        <f t="shared" si="2"/>
        <v>14904.24</v>
      </c>
      <c r="H11" s="31">
        <v>14904.24</v>
      </c>
      <c r="I11" s="31"/>
      <c r="J11" s="18"/>
      <c r="K11" s="18"/>
      <c r="L11" s="18"/>
    </row>
    <row r="12" spans="1:12" ht="15.75" customHeight="1">
      <c r="A12" s="21" t="s">
        <v>101</v>
      </c>
      <c r="B12" s="21" t="s">
        <v>105</v>
      </c>
      <c r="C12" s="21"/>
      <c r="D12" s="22" t="str">
        <f t="shared" si="1"/>
        <v>20899</v>
      </c>
      <c r="E12" s="23" t="str">
        <f>VLOOKUP(D12:D155,'2017年功能分类科目'!A:B,2,0)</f>
        <v>其他社会保障和就业支出</v>
      </c>
      <c r="F12" s="18" t="s">
        <v>103</v>
      </c>
      <c r="G12" s="24">
        <f t="shared" si="2"/>
        <v>14904.24</v>
      </c>
      <c r="H12" s="31">
        <f aca="true" t="shared" si="3" ref="H12:H16">H11</f>
        <v>14904.24</v>
      </c>
      <c r="I12" s="31"/>
      <c r="J12" s="18"/>
      <c r="K12" s="18"/>
      <c r="L12" s="18"/>
    </row>
    <row r="13" spans="1:12" ht="15.75" customHeight="1">
      <c r="A13" s="21" t="s">
        <v>101</v>
      </c>
      <c r="B13" s="21"/>
      <c r="C13" s="21"/>
      <c r="D13" s="22" t="str">
        <f t="shared" si="1"/>
        <v>208</v>
      </c>
      <c r="E13" s="23" t="str">
        <f>VLOOKUP(D13:D156,'2017年功能分类科目'!A:B,2,0)</f>
        <v>社会保障和就业支出</v>
      </c>
      <c r="F13" s="18" t="s">
        <v>103</v>
      </c>
      <c r="G13" s="24">
        <f t="shared" si="2"/>
        <v>387512.64</v>
      </c>
      <c r="H13" s="31">
        <f>H10+H12</f>
        <v>387512.64</v>
      </c>
      <c r="I13" s="18"/>
      <c r="J13" s="18"/>
      <c r="K13" s="18"/>
      <c r="L13" s="18"/>
    </row>
    <row r="14" spans="1:12" ht="15.75" customHeight="1">
      <c r="A14" s="21" t="s">
        <v>107</v>
      </c>
      <c r="B14" s="21" t="s">
        <v>108</v>
      </c>
      <c r="C14" s="21" t="s">
        <v>109</v>
      </c>
      <c r="D14" s="22" t="str">
        <f t="shared" si="1"/>
        <v>2101102</v>
      </c>
      <c r="E14" s="23" t="str">
        <f>VLOOKUP(D14:D157,'2017年功能分类科目'!A:B,2,0)</f>
        <v>事业单位医疗</v>
      </c>
      <c r="F14" s="18" t="s">
        <v>103</v>
      </c>
      <c r="G14" s="24">
        <f t="shared" si="2"/>
        <v>78443.88</v>
      </c>
      <c r="H14" s="18">
        <v>78443.88</v>
      </c>
      <c r="I14" s="18"/>
      <c r="J14" s="18"/>
      <c r="K14" s="18"/>
      <c r="L14" s="18"/>
    </row>
    <row r="15" spans="1:12" ht="15.75" customHeight="1">
      <c r="A15" s="21" t="s">
        <v>107</v>
      </c>
      <c r="B15" s="21" t="s">
        <v>108</v>
      </c>
      <c r="C15" s="21"/>
      <c r="D15" s="22" t="str">
        <f t="shared" si="1"/>
        <v>21011</v>
      </c>
      <c r="E15" s="23" t="str">
        <f>VLOOKUP(D15:D158,'2017年功能分类科目'!A:B,2,0)</f>
        <v>行政事业单位医疗</v>
      </c>
      <c r="F15" s="18" t="s">
        <v>103</v>
      </c>
      <c r="G15" s="24">
        <f t="shared" si="2"/>
        <v>78443.88</v>
      </c>
      <c r="H15" s="18">
        <f t="shared" si="3"/>
        <v>78443.88</v>
      </c>
      <c r="I15" s="31"/>
      <c r="J15" s="18"/>
      <c r="K15" s="18"/>
      <c r="L15" s="18"/>
    </row>
    <row r="16" spans="1:12" ht="15.75" customHeight="1">
      <c r="A16" s="21" t="s">
        <v>107</v>
      </c>
      <c r="B16" s="21"/>
      <c r="C16" s="21"/>
      <c r="D16" s="22" t="str">
        <f t="shared" si="1"/>
        <v>210</v>
      </c>
      <c r="E16" s="23" t="str">
        <f>VLOOKUP(D16:D159,'2017年功能分类科目'!A:B,2,0)</f>
        <v>医疗卫生与计划生育支出</v>
      </c>
      <c r="F16" s="18" t="s">
        <v>103</v>
      </c>
      <c r="G16" s="24">
        <f t="shared" si="2"/>
        <v>78443.88</v>
      </c>
      <c r="H16" s="31">
        <f t="shared" si="3"/>
        <v>78443.88</v>
      </c>
      <c r="I16" s="18"/>
      <c r="J16" s="18"/>
      <c r="K16" s="18"/>
      <c r="L16" s="18"/>
    </row>
    <row r="17" spans="1:12" ht="15.75" customHeight="1">
      <c r="A17" s="21" t="s">
        <v>110</v>
      </c>
      <c r="B17" s="21" t="s">
        <v>111</v>
      </c>
      <c r="C17" s="21" t="s">
        <v>106</v>
      </c>
      <c r="D17" s="22" t="str">
        <f t="shared" si="1"/>
        <v>2150701</v>
      </c>
      <c r="E17" s="23" t="str">
        <f>VLOOKUP(D17:D160,'2017年功能分类科目'!A:B,2,0)</f>
        <v>行政运行</v>
      </c>
      <c r="F17" s="18" t="s">
        <v>103</v>
      </c>
      <c r="G17" s="24">
        <f t="shared" si="2"/>
        <v>1100038.2</v>
      </c>
      <c r="H17" s="31">
        <v>1100038.2</v>
      </c>
      <c r="I17" s="18"/>
      <c r="J17" s="18"/>
      <c r="K17" s="18"/>
      <c r="L17" s="18"/>
    </row>
    <row r="18" spans="1:12" ht="15.75" customHeight="1">
      <c r="A18" s="21" t="s">
        <v>110</v>
      </c>
      <c r="B18" s="21" t="s">
        <v>111</v>
      </c>
      <c r="C18" s="21" t="s">
        <v>105</v>
      </c>
      <c r="D18" s="22" t="str">
        <f t="shared" si="1"/>
        <v>2150799</v>
      </c>
      <c r="E18" s="23" t="str">
        <f>VLOOKUP(D18:D161,'2017年功能分类科目'!A:B,2,0)</f>
        <v>其他国有资产监管支出</v>
      </c>
      <c r="F18" s="18" t="s">
        <v>103</v>
      </c>
      <c r="G18" s="24">
        <f t="shared" si="2"/>
        <v>698240.34</v>
      </c>
      <c r="H18" s="18">
        <v>98240.34</v>
      </c>
      <c r="I18" s="18">
        <v>600000</v>
      </c>
      <c r="J18" s="18"/>
      <c r="K18" s="18"/>
      <c r="L18" s="18"/>
    </row>
    <row r="19" spans="1:12" ht="15.75" customHeight="1">
      <c r="A19" s="21" t="s">
        <v>110</v>
      </c>
      <c r="B19" s="21" t="s">
        <v>111</v>
      </c>
      <c r="C19" s="21"/>
      <c r="D19" s="22" t="str">
        <f t="shared" si="1"/>
        <v>21507</v>
      </c>
      <c r="E19" s="23" t="str">
        <f>VLOOKUP(D19:D162,'2017年功能分类科目'!A:B,2,0)</f>
        <v>国有资产监管</v>
      </c>
      <c r="F19" s="18" t="s">
        <v>103</v>
      </c>
      <c r="G19" s="24">
        <f t="shared" si="2"/>
        <v>1798278.54</v>
      </c>
      <c r="H19" s="18">
        <f>H17+H18</f>
        <v>1198278.54</v>
      </c>
      <c r="I19" s="18">
        <f>I18</f>
        <v>600000</v>
      </c>
      <c r="J19" s="18"/>
      <c r="K19" s="18"/>
      <c r="L19" s="18"/>
    </row>
    <row r="20" spans="1:12" ht="15.75" customHeight="1">
      <c r="A20" s="21" t="s">
        <v>110</v>
      </c>
      <c r="B20" s="21"/>
      <c r="C20" s="21"/>
      <c r="D20" s="22" t="str">
        <f t="shared" si="1"/>
        <v>215</v>
      </c>
      <c r="E20" s="23" t="str">
        <f>VLOOKUP(D20:D163,'2017年功能分类科目'!A:B,2,0)</f>
        <v>资源勘探信息等支出</v>
      </c>
      <c r="F20" s="18" t="s">
        <v>103</v>
      </c>
      <c r="G20" s="24">
        <f t="shared" si="2"/>
        <v>1798278.54</v>
      </c>
      <c r="H20" s="18">
        <f>H19</f>
        <v>1198278.54</v>
      </c>
      <c r="I20" s="18">
        <f>I19</f>
        <v>600000</v>
      </c>
      <c r="J20" s="18"/>
      <c r="K20" s="18"/>
      <c r="L20" s="18"/>
    </row>
    <row r="21" spans="1:12" ht="15.75" customHeight="1">
      <c r="A21" s="21" t="s">
        <v>112</v>
      </c>
      <c r="B21" s="21" t="s">
        <v>109</v>
      </c>
      <c r="C21" s="21" t="s">
        <v>106</v>
      </c>
      <c r="D21" s="22" t="str">
        <f t="shared" si="1"/>
        <v>2210201</v>
      </c>
      <c r="E21" s="23" t="str">
        <f>VLOOKUP(D21:D164,'2017年功能分类科目'!A:B,2,0)</f>
        <v>住房公积金</v>
      </c>
      <c r="F21" s="18" t="s">
        <v>103</v>
      </c>
      <c r="G21" s="24">
        <f t="shared" si="2"/>
        <v>129286.32</v>
      </c>
      <c r="H21" s="18">
        <v>129286.32</v>
      </c>
      <c r="I21" s="18"/>
      <c r="J21" s="18"/>
      <c r="K21" s="18"/>
      <c r="L21" s="18"/>
    </row>
    <row r="22" spans="1:12" ht="15.75" customHeight="1">
      <c r="A22" s="21" t="s">
        <v>112</v>
      </c>
      <c r="B22" s="21" t="s">
        <v>109</v>
      </c>
      <c r="C22" s="21" t="s">
        <v>113</v>
      </c>
      <c r="D22" s="22" t="str">
        <f t="shared" si="1"/>
        <v>2210203</v>
      </c>
      <c r="E22" s="23" t="str">
        <f>VLOOKUP(D22:D165,'2017年功能分类科目'!A:B,2,0)</f>
        <v>购房补贴</v>
      </c>
      <c r="F22" s="18" t="s">
        <v>103</v>
      </c>
      <c r="G22" s="24">
        <f t="shared" si="2"/>
        <v>142346.4</v>
      </c>
      <c r="H22" s="18">
        <v>142346.4</v>
      </c>
      <c r="I22" s="18"/>
      <c r="J22" s="18"/>
      <c r="K22" s="18"/>
      <c r="L22" s="18"/>
    </row>
    <row r="23" spans="1:12" ht="15.75" customHeight="1">
      <c r="A23" s="21" t="s">
        <v>112</v>
      </c>
      <c r="B23" s="21" t="s">
        <v>109</v>
      </c>
      <c r="C23" s="21"/>
      <c r="D23" s="22" t="str">
        <f t="shared" si="1"/>
        <v>22102</v>
      </c>
      <c r="E23" s="23" t="str">
        <f>VLOOKUP(D23:D166,'2017年功能分类科目'!A:B,2,0)</f>
        <v>住房改革支出</v>
      </c>
      <c r="F23" s="18" t="s">
        <v>103</v>
      </c>
      <c r="G23" s="24">
        <f t="shared" si="2"/>
        <v>271632.72</v>
      </c>
      <c r="H23" s="18">
        <f>H21+H22</f>
        <v>271632.72</v>
      </c>
      <c r="I23" s="18"/>
      <c r="J23" s="18"/>
      <c r="K23" s="18"/>
      <c r="L23" s="18"/>
    </row>
    <row r="24" spans="1:12" ht="15.75" customHeight="1">
      <c r="A24" s="21" t="s">
        <v>112</v>
      </c>
      <c r="B24" s="21"/>
      <c r="C24" s="21"/>
      <c r="D24" s="22" t="str">
        <f t="shared" si="1"/>
        <v>221</v>
      </c>
      <c r="E24" s="23" t="str">
        <f>VLOOKUP(D24:D167,'2017年功能分类科目'!A:B,2,0)</f>
        <v>住房保障支出</v>
      </c>
      <c r="F24" s="18" t="s">
        <v>103</v>
      </c>
      <c r="G24" s="24">
        <f t="shared" si="2"/>
        <v>271632.72</v>
      </c>
      <c r="H24" s="18">
        <f>H23</f>
        <v>271632.72</v>
      </c>
      <c r="I24" s="18"/>
      <c r="J24" s="18"/>
      <c r="K24" s="18"/>
      <c r="L24" s="18"/>
    </row>
    <row r="25" spans="1:12" ht="15.75" customHeight="1">
      <c r="A25" s="21"/>
      <c r="B25" s="21"/>
      <c r="C25" s="21"/>
      <c r="D25" s="22">
        <f t="shared" si="1"/>
      </c>
      <c r="E25" s="23" t="e">
        <f>VLOOKUP(D25:D168,'2017年功能分类科目'!A:B,2,0)</f>
        <v>#N/A</v>
      </c>
      <c r="F25" s="18"/>
      <c r="G25" s="24">
        <f t="shared" si="2"/>
        <v>0</v>
      </c>
      <c r="H25" s="18"/>
      <c r="I25" s="18"/>
      <c r="J25" s="18"/>
      <c r="K25" s="18"/>
      <c r="L25" s="18"/>
    </row>
    <row r="26" spans="1:12" ht="15.75" customHeight="1">
      <c r="A26" s="21"/>
      <c r="B26" s="21"/>
      <c r="C26" s="21"/>
      <c r="D26" s="22">
        <f t="shared" si="1"/>
      </c>
      <c r="E26" s="23" t="e">
        <f>VLOOKUP(D26:D169,'2017年功能分类科目'!A:B,2,0)</f>
        <v>#N/A</v>
      </c>
      <c r="F26" s="18"/>
      <c r="G26" s="24">
        <f t="shared" si="2"/>
        <v>0</v>
      </c>
      <c r="H26" s="18"/>
      <c r="I26" s="18"/>
      <c r="J26" s="18"/>
      <c r="K26" s="18"/>
      <c r="L26" s="33"/>
    </row>
    <row r="27" spans="1:12" ht="12">
      <c r="A27" s="25"/>
      <c r="B27" s="25"/>
      <c r="C27" s="25"/>
      <c r="D27" s="22">
        <f t="shared" si="1"/>
      </c>
      <c r="E27" s="23" t="e">
        <f>VLOOKUP(D27:D170,'2017年功能分类科目'!A:B,2,0)</f>
        <v>#N/A</v>
      </c>
      <c r="F27" s="26"/>
      <c r="G27" s="24">
        <f t="shared" si="2"/>
        <v>0</v>
      </c>
      <c r="H27" s="26"/>
      <c r="I27" s="26"/>
      <c r="J27" s="26"/>
      <c r="K27" s="26"/>
      <c r="L27" s="26"/>
    </row>
    <row r="28" spans="1:12" ht="12">
      <c r="A28" s="25"/>
      <c r="B28" s="25"/>
      <c r="C28" s="25"/>
      <c r="D28" s="22">
        <f t="shared" si="1"/>
      </c>
      <c r="E28" s="23" t="e">
        <f>VLOOKUP(D28:D171,'2017年功能分类科目'!A:B,2,0)</f>
        <v>#N/A</v>
      </c>
      <c r="F28" s="26"/>
      <c r="G28" s="24">
        <f t="shared" si="2"/>
        <v>0</v>
      </c>
      <c r="H28" s="26"/>
      <c r="I28" s="26"/>
      <c r="J28" s="26"/>
      <c r="K28" s="26"/>
      <c r="L28" s="26"/>
    </row>
    <row r="29" spans="1:12" ht="12">
      <c r="A29" s="25"/>
      <c r="B29" s="47"/>
      <c r="C29" s="25"/>
      <c r="D29" s="22">
        <f t="shared" si="1"/>
      </c>
      <c r="E29" s="23" t="e">
        <f>VLOOKUP(D29:D172,'2017年功能分类科目'!A:B,2,0)</f>
        <v>#N/A</v>
      </c>
      <c r="F29" s="26"/>
      <c r="G29" s="24">
        <f t="shared" si="2"/>
        <v>0</v>
      </c>
      <c r="H29" s="26"/>
      <c r="I29" s="26"/>
      <c r="J29" s="26"/>
      <c r="K29" s="26"/>
      <c r="L29" s="26"/>
    </row>
    <row r="30" spans="1:12" ht="12">
      <c r="A30" s="25"/>
      <c r="B30" s="47"/>
      <c r="C30" s="25"/>
      <c r="D30" s="22">
        <f t="shared" si="1"/>
      </c>
      <c r="E30" s="23" t="e">
        <f>VLOOKUP(D30:D173,'2017年功能分类科目'!A:B,2,0)</f>
        <v>#N/A</v>
      </c>
      <c r="F30" s="26"/>
      <c r="G30" s="24">
        <f t="shared" si="2"/>
        <v>0</v>
      </c>
      <c r="H30" s="26"/>
      <c r="I30" s="26"/>
      <c r="J30" s="26"/>
      <c r="K30" s="26"/>
      <c r="L30" s="26"/>
    </row>
    <row r="31" spans="1:12" ht="12">
      <c r="A31" s="25"/>
      <c r="B31" s="25"/>
      <c r="C31" s="25"/>
      <c r="D31" s="22">
        <f t="shared" si="1"/>
      </c>
      <c r="E31" s="23" t="e">
        <f>VLOOKUP(D31:D174,'2017年功能分类科目'!A:B,2,0)</f>
        <v>#N/A</v>
      </c>
      <c r="F31" s="26"/>
      <c r="G31" s="24">
        <f t="shared" si="2"/>
        <v>0</v>
      </c>
      <c r="H31" s="26"/>
      <c r="I31" s="26"/>
      <c r="J31" s="26"/>
      <c r="K31" s="26"/>
      <c r="L31" s="26"/>
    </row>
    <row r="32" spans="1:12" ht="12">
      <c r="A32" s="25"/>
      <c r="B32" s="25"/>
      <c r="C32" s="25"/>
      <c r="D32" s="22">
        <f t="shared" si="1"/>
      </c>
      <c r="E32" s="23" t="e">
        <f>VLOOKUP(D32:D175,'2017年功能分类科目'!A:B,2,0)</f>
        <v>#N/A</v>
      </c>
      <c r="F32" s="26"/>
      <c r="G32" s="24">
        <f t="shared" si="2"/>
        <v>0</v>
      </c>
      <c r="H32" s="26"/>
      <c r="I32" s="26"/>
      <c r="J32" s="26"/>
      <c r="K32" s="26"/>
      <c r="L32" s="26"/>
    </row>
    <row r="33" spans="1:12" ht="12">
      <c r="A33" s="25"/>
      <c r="B33" s="25"/>
      <c r="C33" s="25"/>
      <c r="D33" s="22">
        <f t="shared" si="1"/>
      </c>
      <c r="E33" s="23" t="e">
        <f>VLOOKUP(D33:D176,'2017年功能分类科目'!A:B,2,0)</f>
        <v>#N/A</v>
      </c>
      <c r="F33" s="26"/>
      <c r="G33" s="24">
        <f t="shared" si="2"/>
        <v>0</v>
      </c>
      <c r="H33" s="26"/>
      <c r="I33" s="26"/>
      <c r="J33" s="26"/>
      <c r="K33" s="26"/>
      <c r="L33" s="26"/>
    </row>
    <row r="34" spans="1:12" ht="12">
      <c r="A34" s="25"/>
      <c r="B34" s="25"/>
      <c r="C34" s="25"/>
      <c r="D34" s="22">
        <f t="shared" si="1"/>
      </c>
      <c r="E34" s="23" t="e">
        <f>VLOOKUP(D34:D177,'2017年功能分类科目'!A:B,2,0)</f>
        <v>#N/A</v>
      </c>
      <c r="F34" s="26"/>
      <c r="G34" s="24">
        <f t="shared" si="2"/>
        <v>0</v>
      </c>
      <c r="H34" s="26"/>
      <c r="I34" s="26"/>
      <c r="J34" s="26"/>
      <c r="K34" s="26"/>
      <c r="L34" s="26"/>
    </row>
    <row r="35" spans="1:12" ht="12">
      <c r="A35" s="25"/>
      <c r="B35" s="25"/>
      <c r="C35" s="25"/>
      <c r="D35" s="22">
        <f t="shared" si="1"/>
      </c>
      <c r="E35" s="23" t="e">
        <f>VLOOKUP(D35:D178,'2017年功能分类科目'!A:B,2,0)</f>
        <v>#N/A</v>
      </c>
      <c r="F35" s="26"/>
      <c r="G35" s="24">
        <f t="shared" si="2"/>
        <v>0</v>
      </c>
      <c r="H35" s="26"/>
      <c r="I35" s="26"/>
      <c r="J35" s="26"/>
      <c r="K35" s="26"/>
      <c r="L35" s="26"/>
    </row>
    <row r="36" spans="1:12" ht="12">
      <c r="A36" s="25"/>
      <c r="B36" s="25"/>
      <c r="C36" s="25"/>
      <c r="D36" s="22">
        <f t="shared" si="1"/>
      </c>
      <c r="E36" s="23" t="e">
        <f>VLOOKUP(D36:D179,'2017年功能分类科目'!A:B,2,0)</f>
        <v>#N/A</v>
      </c>
      <c r="F36" s="26"/>
      <c r="G36" s="24">
        <f t="shared" si="2"/>
        <v>0</v>
      </c>
      <c r="H36" s="26"/>
      <c r="I36" s="26"/>
      <c r="J36" s="26"/>
      <c r="K36" s="26"/>
      <c r="L36" s="26"/>
    </row>
    <row r="37" spans="1:12" ht="12">
      <c r="A37" s="25"/>
      <c r="B37" s="25"/>
      <c r="C37" s="25"/>
      <c r="D37" s="22">
        <f t="shared" si="1"/>
      </c>
      <c r="E37" s="23" t="e">
        <f>VLOOKUP(D37:D180,'2017年功能分类科目'!A:B,2,0)</f>
        <v>#N/A</v>
      </c>
      <c r="F37" s="26"/>
      <c r="G37" s="24">
        <f t="shared" si="2"/>
        <v>0</v>
      </c>
      <c r="H37" s="26"/>
      <c r="I37" s="26"/>
      <c r="J37" s="26"/>
      <c r="K37" s="26"/>
      <c r="L37" s="26"/>
    </row>
    <row r="38" spans="1:12" ht="12">
      <c r="A38" s="25"/>
      <c r="B38" s="25"/>
      <c r="C38" s="25"/>
      <c r="D38" s="22">
        <f t="shared" si="1"/>
      </c>
      <c r="E38" s="23" t="e">
        <f>VLOOKUP(D38:D181,'2017年功能分类科目'!A:B,2,0)</f>
        <v>#N/A</v>
      </c>
      <c r="F38" s="26"/>
      <c r="G38" s="24">
        <f t="shared" si="2"/>
        <v>0</v>
      </c>
      <c r="H38" s="26"/>
      <c r="I38" s="26"/>
      <c r="J38" s="26"/>
      <c r="K38" s="26"/>
      <c r="L38" s="26"/>
    </row>
    <row r="39" spans="1:12" ht="12">
      <c r="A39" s="25"/>
      <c r="B39" s="25"/>
      <c r="C39" s="25"/>
      <c r="D39" s="22">
        <f t="shared" si="1"/>
      </c>
      <c r="E39" s="23" t="e">
        <f>VLOOKUP(D39:D182,'2017年功能分类科目'!A:B,2,0)</f>
        <v>#N/A</v>
      </c>
      <c r="F39" s="26"/>
      <c r="G39" s="24">
        <f t="shared" si="2"/>
        <v>0</v>
      </c>
      <c r="H39" s="26"/>
      <c r="I39" s="26"/>
      <c r="J39" s="26"/>
      <c r="K39" s="26"/>
      <c r="L39" s="26"/>
    </row>
    <row r="40" spans="1:12" ht="12">
      <c r="A40" s="25"/>
      <c r="B40" s="25"/>
      <c r="C40" s="25"/>
      <c r="D40" s="22">
        <f t="shared" si="1"/>
      </c>
      <c r="E40" s="23" t="e">
        <f>VLOOKUP(D40:D183,'2017年功能分类科目'!A:B,2,0)</f>
        <v>#N/A</v>
      </c>
      <c r="F40" s="26"/>
      <c r="G40" s="24">
        <f t="shared" si="2"/>
        <v>0</v>
      </c>
      <c r="H40" s="26"/>
      <c r="I40" s="26"/>
      <c r="J40" s="26"/>
      <c r="K40" s="26"/>
      <c r="L40" s="26"/>
    </row>
    <row r="41" spans="1:12" ht="12">
      <c r="A41" s="25"/>
      <c r="B41" s="25"/>
      <c r="C41" s="25"/>
      <c r="D41" s="22">
        <f aca="true" t="shared" si="4" ref="D41:D72">A41&amp;B41&amp;C41</f>
      </c>
      <c r="E41" s="23" t="e">
        <f>VLOOKUP(D41:D184,'2017年功能分类科目'!A:B,2,0)</f>
        <v>#N/A</v>
      </c>
      <c r="F41" s="26"/>
      <c r="G41" s="24">
        <f aca="true" t="shared" si="5" ref="G41:G72">SUM(H41:L41)</f>
        <v>0</v>
      </c>
      <c r="H41" s="26"/>
      <c r="I41" s="26"/>
      <c r="J41" s="26"/>
      <c r="K41" s="26"/>
      <c r="L41" s="26"/>
    </row>
    <row r="42" spans="1:12" ht="12">
      <c r="A42" s="25"/>
      <c r="B42" s="25"/>
      <c r="C42" s="25"/>
      <c r="D42" s="22">
        <f t="shared" si="4"/>
      </c>
      <c r="E42" s="23" t="e">
        <f>VLOOKUP(D42:D185,'2017年功能分类科目'!A:B,2,0)</f>
        <v>#N/A</v>
      </c>
      <c r="F42" s="26"/>
      <c r="G42" s="24">
        <f t="shared" si="5"/>
        <v>0</v>
      </c>
      <c r="H42" s="26"/>
      <c r="I42" s="26"/>
      <c r="J42" s="26"/>
      <c r="K42" s="26"/>
      <c r="L42" s="26"/>
    </row>
    <row r="43" spans="1:12" ht="12">
      <c r="A43" s="25"/>
      <c r="B43" s="25"/>
      <c r="C43" s="25"/>
      <c r="D43" s="22">
        <f t="shared" si="4"/>
      </c>
      <c r="E43" s="23" t="e">
        <f>VLOOKUP(D43:D186,'2017年功能分类科目'!A:B,2,0)</f>
        <v>#N/A</v>
      </c>
      <c r="F43" s="26"/>
      <c r="G43" s="24">
        <f t="shared" si="5"/>
        <v>0</v>
      </c>
      <c r="H43" s="26"/>
      <c r="I43" s="26"/>
      <c r="J43" s="26"/>
      <c r="K43" s="26"/>
      <c r="L43" s="26"/>
    </row>
    <row r="44" spans="1:12" ht="12">
      <c r="A44" s="25"/>
      <c r="B44" s="25"/>
      <c r="C44" s="25"/>
      <c r="D44" s="22">
        <f t="shared" si="4"/>
      </c>
      <c r="E44" s="23" t="e">
        <f>VLOOKUP(D44:D187,'2017年功能分类科目'!A:B,2,0)</f>
        <v>#N/A</v>
      </c>
      <c r="F44" s="26"/>
      <c r="G44" s="24">
        <f t="shared" si="5"/>
        <v>0</v>
      </c>
      <c r="H44" s="26"/>
      <c r="I44" s="26"/>
      <c r="J44" s="26"/>
      <c r="K44" s="26"/>
      <c r="L44" s="26"/>
    </row>
    <row r="45" spans="1:12" ht="12">
      <c r="A45" s="25"/>
      <c r="B45" s="25"/>
      <c r="C45" s="25"/>
      <c r="D45" s="22">
        <f t="shared" si="4"/>
      </c>
      <c r="E45" s="23" t="e">
        <f>VLOOKUP(D45:D188,'2017年功能分类科目'!A:B,2,0)</f>
        <v>#N/A</v>
      </c>
      <c r="F45" s="26"/>
      <c r="G45" s="24">
        <f t="shared" si="5"/>
        <v>0</v>
      </c>
      <c r="H45" s="26"/>
      <c r="I45" s="26"/>
      <c r="J45" s="26"/>
      <c r="K45" s="26"/>
      <c r="L45" s="26"/>
    </row>
    <row r="46" spans="1:12" ht="12">
      <c r="A46" s="25"/>
      <c r="B46" s="25"/>
      <c r="C46" s="25"/>
      <c r="D46" s="22">
        <f t="shared" si="4"/>
      </c>
      <c r="E46" s="23" t="e">
        <f>VLOOKUP(D46:D189,'2017年功能分类科目'!A:B,2,0)</f>
        <v>#N/A</v>
      </c>
      <c r="F46" s="26"/>
      <c r="G46" s="24">
        <f t="shared" si="5"/>
        <v>0</v>
      </c>
      <c r="H46" s="26"/>
      <c r="I46" s="26"/>
      <c r="J46" s="26"/>
      <c r="K46" s="26"/>
      <c r="L46" s="26"/>
    </row>
    <row r="47" spans="1:12" ht="12">
      <c r="A47" s="25"/>
      <c r="B47" s="25"/>
      <c r="C47" s="25"/>
      <c r="D47" s="22">
        <f t="shared" si="4"/>
      </c>
      <c r="E47" s="23" t="e">
        <f>VLOOKUP(D47:D190,'2017年功能分类科目'!A:B,2,0)</f>
        <v>#N/A</v>
      </c>
      <c r="F47" s="26"/>
      <c r="G47" s="24">
        <f t="shared" si="5"/>
        <v>0</v>
      </c>
      <c r="H47" s="26"/>
      <c r="I47" s="26"/>
      <c r="J47" s="26"/>
      <c r="K47" s="26"/>
      <c r="L47" s="26"/>
    </row>
    <row r="48" spans="1:12" ht="12">
      <c r="A48" s="25"/>
      <c r="B48" s="25"/>
      <c r="C48" s="25"/>
      <c r="D48" s="22">
        <f t="shared" si="4"/>
      </c>
      <c r="E48" s="23" t="e">
        <f>VLOOKUP(D48:D191,'2017年功能分类科目'!A:B,2,0)</f>
        <v>#N/A</v>
      </c>
      <c r="F48" s="26"/>
      <c r="G48" s="24">
        <f t="shared" si="5"/>
        <v>0</v>
      </c>
      <c r="H48" s="26"/>
      <c r="I48" s="26"/>
      <c r="J48" s="26"/>
      <c r="K48" s="26"/>
      <c r="L48" s="26"/>
    </row>
    <row r="49" spans="1:12" ht="12">
      <c r="A49" s="25"/>
      <c r="B49" s="25"/>
      <c r="C49" s="25"/>
      <c r="D49" s="22">
        <f t="shared" si="4"/>
      </c>
      <c r="E49" s="23" t="e">
        <f>VLOOKUP(D49:D192,'2017年功能分类科目'!A:B,2,0)</f>
        <v>#N/A</v>
      </c>
      <c r="F49" s="26"/>
      <c r="G49" s="24">
        <f t="shared" si="5"/>
        <v>0</v>
      </c>
      <c r="H49" s="26"/>
      <c r="I49" s="26"/>
      <c r="J49" s="26"/>
      <c r="K49" s="26"/>
      <c r="L49" s="26"/>
    </row>
    <row r="50" spans="1:12" ht="12">
      <c r="A50" s="25"/>
      <c r="B50" s="25"/>
      <c r="C50" s="25"/>
      <c r="D50" s="22">
        <f t="shared" si="4"/>
      </c>
      <c r="E50" s="23" t="e">
        <f>VLOOKUP(D50:D193,'2017年功能分类科目'!A:B,2,0)</f>
        <v>#N/A</v>
      </c>
      <c r="F50" s="26"/>
      <c r="G50" s="24">
        <f t="shared" si="5"/>
        <v>0</v>
      </c>
      <c r="H50" s="26"/>
      <c r="I50" s="26"/>
      <c r="J50" s="26"/>
      <c r="K50" s="26"/>
      <c r="L50" s="26"/>
    </row>
    <row r="51" spans="1:12" ht="12">
      <c r="A51" s="25"/>
      <c r="B51" s="25"/>
      <c r="C51" s="25"/>
      <c r="D51" s="22">
        <f t="shared" si="4"/>
      </c>
      <c r="E51" s="23" t="e">
        <f>VLOOKUP(D51:D194,'2017年功能分类科目'!A:B,2,0)</f>
        <v>#N/A</v>
      </c>
      <c r="F51" s="26"/>
      <c r="G51" s="24">
        <f t="shared" si="5"/>
        <v>0</v>
      </c>
      <c r="H51" s="26"/>
      <c r="I51" s="26"/>
      <c r="J51" s="26"/>
      <c r="K51" s="26"/>
      <c r="L51" s="26"/>
    </row>
    <row r="52" spans="1:12" ht="12">
      <c r="A52" s="25"/>
      <c r="B52" s="25"/>
      <c r="C52" s="25"/>
      <c r="D52" s="22">
        <f t="shared" si="4"/>
      </c>
      <c r="E52" s="23" t="e">
        <f>VLOOKUP(D52:D195,'2017年功能分类科目'!A:B,2,0)</f>
        <v>#N/A</v>
      </c>
      <c r="F52" s="26"/>
      <c r="G52" s="24">
        <f t="shared" si="5"/>
        <v>0</v>
      </c>
      <c r="H52" s="26"/>
      <c r="I52" s="26"/>
      <c r="J52" s="26"/>
      <c r="K52" s="26"/>
      <c r="L52" s="26"/>
    </row>
    <row r="53" spans="1:12" ht="12">
      <c r="A53" s="25"/>
      <c r="B53" s="25"/>
      <c r="C53" s="25"/>
      <c r="D53" s="22">
        <f t="shared" si="4"/>
      </c>
      <c r="E53" s="23" t="e">
        <f>VLOOKUP(D53:D196,'2017年功能分类科目'!A:B,2,0)</f>
        <v>#N/A</v>
      </c>
      <c r="F53" s="26"/>
      <c r="G53" s="24">
        <f t="shared" si="5"/>
        <v>0</v>
      </c>
      <c r="H53" s="26"/>
      <c r="I53" s="26"/>
      <c r="J53" s="26"/>
      <c r="K53" s="26"/>
      <c r="L53" s="26"/>
    </row>
    <row r="54" spans="1:12" ht="12">
      <c r="A54" s="25"/>
      <c r="B54" s="25"/>
      <c r="C54" s="25"/>
      <c r="D54" s="22">
        <f t="shared" si="4"/>
      </c>
      <c r="E54" s="23" t="e">
        <f>VLOOKUP(D54:D197,'2017年功能分类科目'!A:B,2,0)</f>
        <v>#N/A</v>
      </c>
      <c r="F54" s="26"/>
      <c r="G54" s="24">
        <f t="shared" si="5"/>
        <v>0</v>
      </c>
      <c r="H54" s="26"/>
      <c r="I54" s="26"/>
      <c r="J54" s="26"/>
      <c r="K54" s="26"/>
      <c r="L54" s="26"/>
    </row>
    <row r="55" spans="1:12" ht="12">
      <c r="A55" s="25"/>
      <c r="B55" s="25"/>
      <c r="C55" s="25"/>
      <c r="D55" s="22">
        <f t="shared" si="4"/>
      </c>
      <c r="E55" s="23" t="e">
        <f>VLOOKUP(D55:D198,'2017年功能分类科目'!A:B,2,0)</f>
        <v>#N/A</v>
      </c>
      <c r="F55" s="26"/>
      <c r="G55" s="24">
        <f t="shared" si="5"/>
        <v>0</v>
      </c>
      <c r="H55" s="26"/>
      <c r="I55" s="26"/>
      <c r="J55" s="26"/>
      <c r="K55" s="26"/>
      <c r="L55" s="26"/>
    </row>
    <row r="56" spans="1:12" ht="12">
      <c r="A56" s="25"/>
      <c r="B56" s="25"/>
      <c r="C56" s="25"/>
      <c r="D56" s="22">
        <f t="shared" si="4"/>
      </c>
      <c r="E56" s="23" t="e">
        <f>VLOOKUP(D56:D199,'2017年功能分类科目'!A:B,2,0)</f>
        <v>#N/A</v>
      </c>
      <c r="F56" s="26"/>
      <c r="G56" s="24">
        <f t="shared" si="5"/>
        <v>0</v>
      </c>
      <c r="H56" s="26"/>
      <c r="I56" s="26"/>
      <c r="J56" s="26"/>
      <c r="K56" s="26"/>
      <c r="L56" s="26"/>
    </row>
    <row r="57" spans="1:12" ht="12">
      <c r="A57" s="25"/>
      <c r="B57" s="25"/>
      <c r="C57" s="25"/>
      <c r="D57" s="22">
        <f t="shared" si="4"/>
      </c>
      <c r="E57" s="23" t="e">
        <f>VLOOKUP(D57:D200,'2017年功能分类科目'!A:B,2,0)</f>
        <v>#N/A</v>
      </c>
      <c r="F57" s="26"/>
      <c r="G57" s="24">
        <f t="shared" si="5"/>
        <v>0</v>
      </c>
      <c r="H57" s="26"/>
      <c r="I57" s="26"/>
      <c r="J57" s="26"/>
      <c r="K57" s="26"/>
      <c r="L57" s="26"/>
    </row>
    <row r="58" spans="1:12" ht="12">
      <c r="A58" s="25"/>
      <c r="B58" s="25"/>
      <c r="C58" s="25"/>
      <c r="D58" s="22">
        <f t="shared" si="4"/>
      </c>
      <c r="E58" s="23" t="e">
        <f>VLOOKUP(D58:D201,'2017年功能分类科目'!A:B,2,0)</f>
        <v>#N/A</v>
      </c>
      <c r="F58" s="26"/>
      <c r="G58" s="24">
        <f t="shared" si="5"/>
        <v>0</v>
      </c>
      <c r="H58" s="26"/>
      <c r="I58" s="26"/>
      <c r="J58" s="26"/>
      <c r="K58" s="26"/>
      <c r="L58" s="26"/>
    </row>
    <row r="59" spans="1:12" ht="12">
      <c r="A59" s="25"/>
      <c r="B59" s="25"/>
      <c r="C59" s="25"/>
      <c r="D59" s="22">
        <f t="shared" si="4"/>
      </c>
      <c r="E59" s="23" t="e">
        <f>VLOOKUP(D59:D202,'2017年功能分类科目'!A:B,2,0)</f>
        <v>#N/A</v>
      </c>
      <c r="F59" s="26"/>
      <c r="G59" s="24">
        <f t="shared" si="5"/>
        <v>0</v>
      </c>
      <c r="H59" s="26"/>
      <c r="I59" s="26"/>
      <c r="J59" s="26"/>
      <c r="K59" s="26"/>
      <c r="L59" s="26"/>
    </row>
    <row r="60" spans="1:12" ht="12">
      <c r="A60" s="25"/>
      <c r="B60" s="25"/>
      <c r="C60" s="25"/>
      <c r="D60" s="22">
        <f t="shared" si="4"/>
      </c>
      <c r="E60" s="23" t="e">
        <f>VLOOKUP(D60:D203,'2017年功能分类科目'!A:B,2,0)</f>
        <v>#N/A</v>
      </c>
      <c r="F60" s="26"/>
      <c r="G60" s="24">
        <f t="shared" si="5"/>
        <v>0</v>
      </c>
      <c r="H60" s="26"/>
      <c r="I60" s="26"/>
      <c r="J60" s="26"/>
      <c r="K60" s="26"/>
      <c r="L60" s="26"/>
    </row>
    <row r="61" spans="1:12" ht="12">
      <c r="A61" s="25"/>
      <c r="B61" s="25"/>
      <c r="C61" s="25"/>
      <c r="D61" s="22">
        <f t="shared" si="4"/>
      </c>
      <c r="E61" s="23" t="e">
        <f>VLOOKUP(D61:D204,'2017年功能分类科目'!A:B,2,0)</f>
        <v>#N/A</v>
      </c>
      <c r="F61" s="26"/>
      <c r="G61" s="24">
        <f t="shared" si="5"/>
        <v>0</v>
      </c>
      <c r="H61" s="26"/>
      <c r="I61" s="26"/>
      <c r="J61" s="26"/>
      <c r="K61" s="26"/>
      <c r="L61" s="26"/>
    </row>
    <row r="62" spans="1:12" ht="12">
      <c r="A62" s="25"/>
      <c r="B62" s="25"/>
      <c r="C62" s="25"/>
      <c r="D62" s="22">
        <f t="shared" si="4"/>
      </c>
      <c r="E62" s="23" t="e">
        <f>VLOOKUP(D62:D205,'2017年功能分类科目'!A:B,2,0)</f>
        <v>#N/A</v>
      </c>
      <c r="F62" s="26"/>
      <c r="G62" s="24">
        <f t="shared" si="5"/>
        <v>0</v>
      </c>
      <c r="H62" s="26"/>
      <c r="I62" s="26"/>
      <c r="J62" s="26"/>
      <c r="K62" s="26"/>
      <c r="L62" s="26"/>
    </row>
    <row r="63" spans="1:12" ht="12">
      <c r="A63" s="25"/>
      <c r="B63" s="25"/>
      <c r="C63" s="25"/>
      <c r="D63" s="22">
        <f t="shared" si="4"/>
      </c>
      <c r="E63" s="23" t="e">
        <f>VLOOKUP(D63:D206,'2017年功能分类科目'!A:B,2,0)</f>
        <v>#N/A</v>
      </c>
      <c r="F63" s="26"/>
      <c r="G63" s="24">
        <f t="shared" si="5"/>
        <v>0</v>
      </c>
      <c r="H63" s="26"/>
      <c r="I63" s="26"/>
      <c r="J63" s="26"/>
      <c r="K63" s="26"/>
      <c r="L63" s="26"/>
    </row>
    <row r="64" spans="1:12" ht="12">
      <c r="A64" s="25"/>
      <c r="B64" s="25"/>
      <c r="C64" s="25"/>
      <c r="D64" s="22">
        <f t="shared" si="4"/>
      </c>
      <c r="E64" s="23" t="e">
        <f>VLOOKUP(D64:D207,'2017年功能分类科目'!A:B,2,0)</f>
        <v>#N/A</v>
      </c>
      <c r="F64" s="26"/>
      <c r="G64" s="24">
        <f t="shared" si="5"/>
        <v>0</v>
      </c>
      <c r="H64" s="26"/>
      <c r="I64" s="26"/>
      <c r="J64" s="26"/>
      <c r="K64" s="26"/>
      <c r="L64" s="26"/>
    </row>
    <row r="65" spans="1:12" ht="12">
      <c r="A65" s="25"/>
      <c r="B65" s="25"/>
      <c r="C65" s="25"/>
      <c r="D65" s="22">
        <f t="shared" si="4"/>
      </c>
      <c r="E65" s="23" t="e">
        <f>VLOOKUP(D65:D208,'2017年功能分类科目'!A:B,2,0)</f>
        <v>#N/A</v>
      </c>
      <c r="F65" s="26"/>
      <c r="G65" s="24">
        <f t="shared" si="5"/>
        <v>0</v>
      </c>
      <c r="H65" s="26"/>
      <c r="I65" s="26"/>
      <c r="J65" s="26"/>
      <c r="K65" s="26"/>
      <c r="L65" s="26"/>
    </row>
    <row r="66" spans="1:12" ht="12">
      <c r="A66" s="25"/>
      <c r="B66" s="25"/>
      <c r="C66" s="25"/>
      <c r="D66" s="22">
        <f t="shared" si="4"/>
      </c>
      <c r="E66" s="23" t="e">
        <f>VLOOKUP(D66:D209,'2017年功能分类科目'!A:B,2,0)</f>
        <v>#N/A</v>
      </c>
      <c r="F66" s="26"/>
      <c r="G66" s="24">
        <f t="shared" si="5"/>
        <v>0</v>
      </c>
      <c r="H66" s="26"/>
      <c r="I66" s="26"/>
      <c r="J66" s="26"/>
      <c r="K66" s="26"/>
      <c r="L66" s="26"/>
    </row>
    <row r="67" spans="1:12" ht="12">
      <c r="A67" s="25"/>
      <c r="B67" s="25"/>
      <c r="C67" s="25"/>
      <c r="D67" s="22">
        <f t="shared" si="4"/>
      </c>
      <c r="E67" s="23" t="e">
        <f>VLOOKUP(D67:D210,'2017年功能分类科目'!A:B,2,0)</f>
        <v>#N/A</v>
      </c>
      <c r="F67" s="26"/>
      <c r="G67" s="24">
        <f t="shared" si="5"/>
        <v>0</v>
      </c>
      <c r="H67" s="26"/>
      <c r="I67" s="26"/>
      <c r="J67" s="26"/>
      <c r="K67" s="26"/>
      <c r="L67" s="26"/>
    </row>
    <row r="68" spans="1:12" ht="12">
      <c r="A68" s="25"/>
      <c r="B68" s="25"/>
      <c r="C68" s="25"/>
      <c r="D68" s="22">
        <f t="shared" si="4"/>
      </c>
      <c r="E68" s="23" t="e">
        <f>VLOOKUP(D68:D211,'2017年功能分类科目'!A:B,2,0)</f>
        <v>#N/A</v>
      </c>
      <c r="F68" s="26"/>
      <c r="G68" s="24">
        <f t="shared" si="5"/>
        <v>0</v>
      </c>
      <c r="H68" s="26"/>
      <c r="I68" s="26"/>
      <c r="J68" s="26"/>
      <c r="K68" s="26"/>
      <c r="L68" s="26"/>
    </row>
    <row r="69" spans="1:12" ht="12">
      <c r="A69" s="25"/>
      <c r="B69" s="25"/>
      <c r="C69" s="25"/>
      <c r="D69" s="22">
        <f t="shared" si="4"/>
      </c>
      <c r="E69" s="23" t="e">
        <f>VLOOKUP(D69:D212,'2017年功能分类科目'!A:B,2,0)</f>
        <v>#N/A</v>
      </c>
      <c r="F69" s="26"/>
      <c r="G69" s="24">
        <f t="shared" si="5"/>
        <v>0</v>
      </c>
      <c r="H69" s="26"/>
      <c r="I69" s="26"/>
      <c r="J69" s="26"/>
      <c r="K69" s="26"/>
      <c r="L69" s="26"/>
    </row>
    <row r="70" spans="1:12" ht="12">
      <c r="A70" s="25"/>
      <c r="B70" s="25"/>
      <c r="C70" s="25"/>
      <c r="D70" s="22">
        <f t="shared" si="4"/>
      </c>
      <c r="E70" s="23" t="e">
        <f>VLOOKUP(D70:D213,'2017年功能分类科目'!A:B,2,0)</f>
        <v>#N/A</v>
      </c>
      <c r="F70" s="26"/>
      <c r="G70" s="24">
        <f t="shared" si="5"/>
        <v>0</v>
      </c>
      <c r="H70" s="26"/>
      <c r="I70" s="26"/>
      <c r="J70" s="26"/>
      <c r="K70" s="26"/>
      <c r="L70" s="26"/>
    </row>
    <row r="71" spans="1:12" ht="12">
      <c r="A71" s="25"/>
      <c r="B71" s="25"/>
      <c r="C71" s="25"/>
      <c r="D71" s="22">
        <f t="shared" si="4"/>
      </c>
      <c r="E71" s="23" t="e">
        <f>VLOOKUP(D71:D214,'2017年功能分类科目'!A:B,2,0)</f>
        <v>#N/A</v>
      </c>
      <c r="F71" s="26"/>
      <c r="G71" s="24">
        <f t="shared" si="5"/>
        <v>0</v>
      </c>
      <c r="H71" s="26"/>
      <c r="I71" s="26"/>
      <c r="J71" s="26"/>
      <c r="K71" s="26"/>
      <c r="L71" s="26"/>
    </row>
    <row r="72" spans="1:12" ht="12">
      <c r="A72" s="25"/>
      <c r="B72" s="25"/>
      <c r="C72" s="25"/>
      <c r="D72" s="22">
        <f t="shared" si="4"/>
      </c>
      <c r="E72" s="23" t="e">
        <f>VLOOKUP(D72:D215,'2017年功能分类科目'!A:B,2,0)</f>
        <v>#N/A</v>
      </c>
      <c r="F72" s="26"/>
      <c r="G72" s="24">
        <f t="shared" si="5"/>
        <v>0</v>
      </c>
      <c r="H72" s="26"/>
      <c r="I72" s="26"/>
      <c r="J72" s="26"/>
      <c r="K72" s="26"/>
      <c r="L72" s="26"/>
    </row>
    <row r="73" spans="1:12" ht="12">
      <c r="A73" s="25"/>
      <c r="B73" s="25"/>
      <c r="C73" s="25"/>
      <c r="D73" s="22">
        <f aca="true" t="shared" si="6" ref="D73:D101">A73&amp;B73&amp;C73</f>
      </c>
      <c r="E73" s="23" t="e">
        <f>VLOOKUP(D73:D216,'2017年功能分类科目'!A:B,2,0)</f>
        <v>#N/A</v>
      </c>
      <c r="F73" s="26"/>
      <c r="G73" s="24">
        <f aca="true" t="shared" si="7" ref="G73:G101">SUM(H73:L73)</f>
        <v>0</v>
      </c>
      <c r="H73" s="26"/>
      <c r="I73" s="26"/>
      <c r="J73" s="26"/>
      <c r="K73" s="26"/>
      <c r="L73" s="26"/>
    </row>
    <row r="74" spans="1:12" ht="12">
      <c r="A74" s="25"/>
      <c r="B74" s="25"/>
      <c r="C74" s="25"/>
      <c r="D74" s="22">
        <f t="shared" si="6"/>
      </c>
      <c r="E74" s="23" t="e">
        <f>VLOOKUP(D74:D217,'2017年功能分类科目'!A:B,2,0)</f>
        <v>#N/A</v>
      </c>
      <c r="F74" s="26"/>
      <c r="G74" s="24">
        <f t="shared" si="7"/>
        <v>0</v>
      </c>
      <c r="H74" s="26"/>
      <c r="I74" s="26"/>
      <c r="J74" s="26"/>
      <c r="K74" s="26"/>
      <c r="L74" s="26"/>
    </row>
    <row r="75" spans="1:12" ht="12">
      <c r="A75" s="25"/>
      <c r="B75" s="25"/>
      <c r="C75" s="25"/>
      <c r="D75" s="22">
        <f t="shared" si="6"/>
      </c>
      <c r="E75" s="23" t="e">
        <f>VLOOKUP(D75:D218,'2017年功能分类科目'!A:B,2,0)</f>
        <v>#N/A</v>
      </c>
      <c r="F75" s="26"/>
      <c r="G75" s="24">
        <f t="shared" si="7"/>
        <v>0</v>
      </c>
      <c r="H75" s="26"/>
      <c r="I75" s="26"/>
      <c r="J75" s="26"/>
      <c r="K75" s="26"/>
      <c r="L75" s="26"/>
    </row>
    <row r="76" spans="1:12" ht="12">
      <c r="A76" s="25"/>
      <c r="B76" s="25"/>
      <c r="C76" s="25"/>
      <c r="D76" s="22">
        <f t="shared" si="6"/>
      </c>
      <c r="E76" s="23" t="e">
        <f>VLOOKUP(D76:D219,'2017年功能分类科目'!A:B,2,0)</f>
        <v>#N/A</v>
      </c>
      <c r="F76" s="26"/>
      <c r="G76" s="24">
        <f t="shared" si="7"/>
        <v>0</v>
      </c>
      <c r="H76" s="26"/>
      <c r="I76" s="26"/>
      <c r="J76" s="26"/>
      <c r="K76" s="26"/>
      <c r="L76" s="26"/>
    </row>
    <row r="77" spans="1:12" ht="12">
      <c r="A77" s="25"/>
      <c r="B77" s="25"/>
      <c r="C77" s="25"/>
      <c r="D77" s="22">
        <f t="shared" si="6"/>
      </c>
      <c r="E77" s="23" t="e">
        <f>VLOOKUP(D77:D220,'2017年功能分类科目'!A:B,2,0)</f>
        <v>#N/A</v>
      </c>
      <c r="F77" s="26"/>
      <c r="G77" s="24">
        <f t="shared" si="7"/>
        <v>0</v>
      </c>
      <c r="H77" s="26"/>
      <c r="I77" s="26"/>
      <c r="J77" s="26"/>
      <c r="K77" s="26"/>
      <c r="L77" s="26"/>
    </row>
    <row r="78" spans="1:12" ht="12">
      <c r="A78" s="25"/>
      <c r="B78" s="25"/>
      <c r="C78" s="25"/>
      <c r="D78" s="22">
        <f t="shared" si="6"/>
      </c>
      <c r="E78" s="23" t="e">
        <f>VLOOKUP(D78:D221,'2017年功能分类科目'!A:B,2,0)</f>
        <v>#N/A</v>
      </c>
      <c r="F78" s="26"/>
      <c r="G78" s="24">
        <f t="shared" si="7"/>
        <v>0</v>
      </c>
      <c r="H78" s="26"/>
      <c r="I78" s="26"/>
      <c r="J78" s="26"/>
      <c r="K78" s="26"/>
      <c r="L78" s="26"/>
    </row>
    <row r="79" spans="1:12" ht="12">
      <c r="A79" s="25"/>
      <c r="B79" s="25"/>
      <c r="C79" s="25"/>
      <c r="D79" s="22">
        <f t="shared" si="6"/>
      </c>
      <c r="E79" s="23" t="e">
        <f>VLOOKUP(D79:D222,'2017年功能分类科目'!A:B,2,0)</f>
        <v>#N/A</v>
      </c>
      <c r="F79" s="26"/>
      <c r="G79" s="24">
        <f t="shared" si="7"/>
        <v>0</v>
      </c>
      <c r="H79" s="26"/>
      <c r="I79" s="26"/>
      <c r="J79" s="26"/>
      <c r="K79" s="26"/>
      <c r="L79" s="26"/>
    </row>
    <row r="80" spans="1:12" ht="12">
      <c r="A80" s="25"/>
      <c r="B80" s="25"/>
      <c r="C80" s="25"/>
      <c r="D80" s="22">
        <f t="shared" si="6"/>
      </c>
      <c r="E80" s="23" t="e">
        <f>VLOOKUP(D80:D223,'2017年功能分类科目'!A:B,2,0)</f>
        <v>#N/A</v>
      </c>
      <c r="F80" s="26"/>
      <c r="G80" s="24">
        <f t="shared" si="7"/>
        <v>0</v>
      </c>
      <c r="H80" s="26"/>
      <c r="I80" s="26"/>
      <c r="J80" s="26"/>
      <c r="K80" s="26"/>
      <c r="L80" s="26"/>
    </row>
    <row r="81" spans="1:12" ht="12">
      <c r="A81" s="25"/>
      <c r="B81" s="25"/>
      <c r="C81" s="25"/>
      <c r="D81" s="22">
        <f t="shared" si="6"/>
      </c>
      <c r="E81" s="23" t="e">
        <f>VLOOKUP(D81:D224,'2017年功能分类科目'!A:B,2,0)</f>
        <v>#N/A</v>
      </c>
      <c r="F81" s="26"/>
      <c r="G81" s="24">
        <f t="shared" si="7"/>
        <v>0</v>
      </c>
      <c r="H81" s="26"/>
      <c r="I81" s="26"/>
      <c r="J81" s="26"/>
      <c r="K81" s="26"/>
      <c r="L81" s="26"/>
    </row>
    <row r="82" spans="1:12" ht="12">
      <c r="A82" s="25"/>
      <c r="B82" s="25"/>
      <c r="C82" s="25"/>
      <c r="D82" s="22">
        <f t="shared" si="6"/>
      </c>
      <c r="E82" s="23" t="e">
        <f>VLOOKUP(D82:D225,'2017年功能分类科目'!A:B,2,0)</f>
        <v>#N/A</v>
      </c>
      <c r="F82" s="26"/>
      <c r="G82" s="24">
        <f t="shared" si="7"/>
        <v>0</v>
      </c>
      <c r="H82" s="26"/>
      <c r="I82" s="26"/>
      <c r="J82" s="26"/>
      <c r="K82" s="26"/>
      <c r="L82" s="26"/>
    </row>
    <row r="83" spans="1:12" ht="12">
      <c r="A83" s="25"/>
      <c r="B83" s="25"/>
      <c r="C83" s="25"/>
      <c r="D83" s="22">
        <f t="shared" si="6"/>
      </c>
      <c r="E83" s="23" t="e">
        <f>VLOOKUP(D83:D226,'2017年功能分类科目'!A:B,2,0)</f>
        <v>#N/A</v>
      </c>
      <c r="F83" s="26"/>
      <c r="G83" s="24">
        <f t="shared" si="7"/>
        <v>0</v>
      </c>
      <c r="H83" s="26"/>
      <c r="I83" s="26"/>
      <c r="J83" s="26"/>
      <c r="K83" s="26"/>
      <c r="L83" s="26"/>
    </row>
    <row r="84" spans="1:12" ht="12">
      <c r="A84" s="25"/>
      <c r="B84" s="25"/>
      <c r="C84" s="25"/>
      <c r="D84" s="22">
        <f t="shared" si="6"/>
      </c>
      <c r="E84" s="23" t="e">
        <f>VLOOKUP(D84:D227,'2017年功能分类科目'!A:B,2,0)</f>
        <v>#N/A</v>
      </c>
      <c r="F84" s="26"/>
      <c r="G84" s="24">
        <f t="shared" si="7"/>
        <v>0</v>
      </c>
      <c r="H84" s="26"/>
      <c r="I84" s="26"/>
      <c r="J84" s="26"/>
      <c r="K84" s="26"/>
      <c r="L84" s="26"/>
    </row>
    <row r="85" spans="1:12" ht="12">
      <c r="A85" s="25"/>
      <c r="B85" s="25"/>
      <c r="C85" s="25"/>
      <c r="D85" s="22">
        <f t="shared" si="6"/>
      </c>
      <c r="E85" s="23" t="e">
        <f>VLOOKUP(D85:D228,'2017年功能分类科目'!A:B,2,0)</f>
        <v>#N/A</v>
      </c>
      <c r="F85" s="26"/>
      <c r="G85" s="24">
        <f t="shared" si="7"/>
        <v>0</v>
      </c>
      <c r="H85" s="26"/>
      <c r="I85" s="26"/>
      <c r="J85" s="26"/>
      <c r="K85" s="26"/>
      <c r="L85" s="26"/>
    </row>
    <row r="86" spans="1:12" ht="12">
      <c r="A86" s="25"/>
      <c r="B86" s="25"/>
      <c r="C86" s="25"/>
      <c r="D86" s="22">
        <f t="shared" si="6"/>
      </c>
      <c r="E86" s="23" t="e">
        <f>VLOOKUP(D86:D229,'2017年功能分类科目'!A:B,2,0)</f>
        <v>#N/A</v>
      </c>
      <c r="F86" s="26"/>
      <c r="G86" s="24">
        <f t="shared" si="7"/>
        <v>0</v>
      </c>
      <c r="H86" s="26"/>
      <c r="I86" s="26"/>
      <c r="J86" s="26"/>
      <c r="K86" s="26"/>
      <c r="L86" s="26"/>
    </row>
    <row r="87" spans="1:12" ht="12">
      <c r="A87" s="25"/>
      <c r="B87" s="25"/>
      <c r="C87" s="25"/>
      <c r="D87" s="22">
        <f t="shared" si="6"/>
      </c>
      <c r="E87" s="23" t="e">
        <f>VLOOKUP(D87:D230,'2017年功能分类科目'!A:B,2,0)</f>
        <v>#N/A</v>
      </c>
      <c r="F87" s="26"/>
      <c r="G87" s="24">
        <f t="shared" si="7"/>
        <v>0</v>
      </c>
      <c r="H87" s="26"/>
      <c r="I87" s="26"/>
      <c r="J87" s="26"/>
      <c r="K87" s="26"/>
      <c r="L87" s="26"/>
    </row>
    <row r="88" spans="1:12" ht="12">
      <c r="A88" s="25"/>
      <c r="B88" s="25"/>
      <c r="C88" s="25"/>
      <c r="D88" s="22">
        <f t="shared" si="6"/>
      </c>
      <c r="E88" s="23" t="e">
        <f>VLOOKUP(D88:D231,'2017年功能分类科目'!A:B,2,0)</f>
        <v>#N/A</v>
      </c>
      <c r="F88" s="26"/>
      <c r="G88" s="24">
        <f t="shared" si="7"/>
        <v>0</v>
      </c>
      <c r="H88" s="26"/>
      <c r="I88" s="26"/>
      <c r="J88" s="26"/>
      <c r="K88" s="26"/>
      <c r="L88" s="26"/>
    </row>
    <row r="89" spans="1:12" ht="12">
      <c r="A89" s="25"/>
      <c r="B89" s="25"/>
      <c r="C89" s="25"/>
      <c r="D89" s="22">
        <f t="shared" si="6"/>
      </c>
      <c r="E89" s="23" t="e">
        <f>VLOOKUP(D89:D232,'2017年功能分类科目'!A:B,2,0)</f>
        <v>#N/A</v>
      </c>
      <c r="F89" s="26"/>
      <c r="G89" s="24">
        <f t="shared" si="7"/>
        <v>0</v>
      </c>
      <c r="H89" s="26"/>
      <c r="I89" s="26"/>
      <c r="J89" s="26"/>
      <c r="K89" s="26"/>
      <c r="L89" s="26"/>
    </row>
    <row r="90" spans="1:12" ht="12">
      <c r="A90" s="25"/>
      <c r="B90" s="25"/>
      <c r="C90" s="25"/>
      <c r="D90" s="22">
        <f t="shared" si="6"/>
      </c>
      <c r="E90" s="23" t="e">
        <f>VLOOKUP(D90:D233,'2017年功能分类科目'!A:B,2,0)</f>
        <v>#N/A</v>
      </c>
      <c r="F90" s="26"/>
      <c r="G90" s="24">
        <f t="shared" si="7"/>
        <v>0</v>
      </c>
      <c r="H90" s="26"/>
      <c r="I90" s="26"/>
      <c r="J90" s="26"/>
      <c r="K90" s="26"/>
      <c r="L90" s="26"/>
    </row>
    <row r="91" spans="1:12" ht="12">
      <c r="A91" s="25"/>
      <c r="B91" s="25"/>
      <c r="C91" s="25"/>
      <c r="D91" s="22">
        <f t="shared" si="6"/>
      </c>
      <c r="E91" s="23" t="e">
        <f>VLOOKUP(D91:D234,'2017年功能分类科目'!A:B,2,0)</f>
        <v>#N/A</v>
      </c>
      <c r="F91" s="26"/>
      <c r="G91" s="24">
        <f t="shared" si="7"/>
        <v>0</v>
      </c>
      <c r="H91" s="26"/>
      <c r="I91" s="26"/>
      <c r="J91" s="26"/>
      <c r="K91" s="26"/>
      <c r="L91" s="26"/>
    </row>
    <row r="92" spans="1:12" ht="12">
      <c r="A92" s="25"/>
      <c r="B92" s="25"/>
      <c r="C92" s="25"/>
      <c r="D92" s="22">
        <f t="shared" si="6"/>
      </c>
      <c r="E92" s="23" t="e">
        <f>VLOOKUP(D92:D235,'2017年功能分类科目'!A:B,2,0)</f>
        <v>#N/A</v>
      </c>
      <c r="F92" s="26"/>
      <c r="G92" s="24">
        <f t="shared" si="7"/>
        <v>0</v>
      </c>
      <c r="H92" s="26"/>
      <c r="I92" s="26"/>
      <c r="J92" s="26"/>
      <c r="K92" s="26"/>
      <c r="L92" s="26"/>
    </row>
    <row r="93" spans="1:12" ht="12">
      <c r="A93" s="25"/>
      <c r="B93" s="25"/>
      <c r="C93" s="25"/>
      <c r="D93" s="22">
        <f t="shared" si="6"/>
      </c>
      <c r="E93" s="23" t="e">
        <f>VLOOKUP(D93:D236,'2017年功能分类科目'!A:B,2,0)</f>
        <v>#N/A</v>
      </c>
      <c r="F93" s="26"/>
      <c r="G93" s="24">
        <f t="shared" si="7"/>
        <v>0</v>
      </c>
      <c r="H93" s="26"/>
      <c r="I93" s="26"/>
      <c r="J93" s="26"/>
      <c r="K93" s="26"/>
      <c r="L93" s="26"/>
    </row>
    <row r="94" spans="1:12" ht="12">
      <c r="A94" s="25"/>
      <c r="B94" s="25"/>
      <c r="C94" s="25"/>
      <c r="D94" s="22">
        <f t="shared" si="6"/>
      </c>
      <c r="E94" s="23" t="e">
        <f>VLOOKUP(D94:D237,'2017年功能分类科目'!A:B,2,0)</f>
        <v>#N/A</v>
      </c>
      <c r="F94" s="26"/>
      <c r="G94" s="24">
        <f t="shared" si="7"/>
        <v>0</v>
      </c>
      <c r="H94" s="26"/>
      <c r="I94" s="26"/>
      <c r="J94" s="26"/>
      <c r="K94" s="26"/>
      <c r="L94" s="26"/>
    </row>
    <row r="95" spans="1:12" ht="12">
      <c r="A95" s="25"/>
      <c r="B95" s="25"/>
      <c r="C95" s="25"/>
      <c r="D95" s="22">
        <f t="shared" si="6"/>
      </c>
      <c r="E95" s="23" t="e">
        <f>VLOOKUP(D95:D238,'2017年功能分类科目'!A:B,2,0)</f>
        <v>#N/A</v>
      </c>
      <c r="F95" s="26"/>
      <c r="G95" s="24">
        <f t="shared" si="7"/>
        <v>0</v>
      </c>
      <c r="H95" s="26"/>
      <c r="I95" s="26"/>
      <c r="J95" s="26"/>
      <c r="K95" s="26"/>
      <c r="L95" s="26"/>
    </row>
    <row r="96" spans="1:12" ht="12">
      <c r="A96" s="25"/>
      <c r="B96" s="25"/>
      <c r="C96" s="25"/>
      <c r="D96" s="22">
        <f t="shared" si="6"/>
      </c>
      <c r="E96" s="23" t="e">
        <f>VLOOKUP(D96:D239,'2017年功能分类科目'!A:B,2,0)</f>
        <v>#N/A</v>
      </c>
      <c r="F96" s="26"/>
      <c r="G96" s="24">
        <f t="shared" si="7"/>
        <v>0</v>
      </c>
      <c r="H96" s="26"/>
      <c r="I96" s="26"/>
      <c r="J96" s="26"/>
      <c r="K96" s="26"/>
      <c r="L96" s="26"/>
    </row>
    <row r="97" spans="1:12" ht="12">
      <c r="A97" s="25"/>
      <c r="B97" s="25"/>
      <c r="C97" s="25"/>
      <c r="D97" s="22">
        <f t="shared" si="6"/>
      </c>
      <c r="E97" s="23" t="e">
        <f>VLOOKUP(D97:D240,'2017年功能分类科目'!A:B,2,0)</f>
        <v>#N/A</v>
      </c>
      <c r="F97" s="26"/>
      <c r="G97" s="24">
        <f t="shared" si="7"/>
        <v>0</v>
      </c>
      <c r="H97" s="26"/>
      <c r="I97" s="26"/>
      <c r="J97" s="26"/>
      <c r="K97" s="26"/>
      <c r="L97" s="26"/>
    </row>
    <row r="98" spans="1:12" ht="12">
      <c r="A98" s="25"/>
      <c r="B98" s="25"/>
      <c r="C98" s="25"/>
      <c r="D98" s="22">
        <f t="shared" si="6"/>
      </c>
      <c r="E98" s="23" t="e">
        <f>VLOOKUP(D98:D241,'2017年功能分类科目'!A:B,2,0)</f>
        <v>#N/A</v>
      </c>
      <c r="F98" s="26"/>
      <c r="G98" s="24">
        <f t="shared" si="7"/>
        <v>0</v>
      </c>
      <c r="H98" s="26"/>
      <c r="I98" s="26"/>
      <c r="J98" s="26"/>
      <c r="K98" s="26"/>
      <c r="L98" s="26"/>
    </row>
    <row r="99" spans="1:12" ht="12">
      <c r="A99" s="25"/>
      <c r="B99" s="25"/>
      <c r="C99" s="25"/>
      <c r="D99" s="22">
        <f t="shared" si="6"/>
      </c>
      <c r="E99" s="23" t="e">
        <f>VLOOKUP(D99:D242,'2017年功能分类科目'!A:B,2,0)</f>
        <v>#N/A</v>
      </c>
      <c r="F99" s="26"/>
      <c r="G99" s="24">
        <f t="shared" si="7"/>
        <v>0</v>
      </c>
      <c r="H99" s="26"/>
      <c r="I99" s="26"/>
      <c r="J99" s="26"/>
      <c r="K99" s="26"/>
      <c r="L99" s="26"/>
    </row>
    <row r="100" spans="1:12" ht="12">
      <c r="A100" s="25"/>
      <c r="B100" s="25"/>
      <c r="C100" s="25"/>
      <c r="D100" s="22">
        <f t="shared" si="6"/>
      </c>
      <c r="E100" s="23" t="e">
        <f>VLOOKUP(D100:D243,'2017年功能分类科目'!A:B,2,0)</f>
        <v>#N/A</v>
      </c>
      <c r="F100" s="26"/>
      <c r="G100" s="24">
        <f t="shared" si="7"/>
        <v>0</v>
      </c>
      <c r="H100" s="26"/>
      <c r="I100" s="26"/>
      <c r="J100" s="26"/>
      <c r="K100" s="26"/>
      <c r="L100" s="26"/>
    </row>
    <row r="101" spans="1:12" ht="12">
      <c r="A101" s="25"/>
      <c r="B101" s="25"/>
      <c r="C101" s="25"/>
      <c r="D101" s="22">
        <f aca="true" t="shared" si="8" ref="D101:D132">A101&amp;B101&amp;C101</f>
      </c>
      <c r="E101" s="23" t="e">
        <f>VLOOKUP(D101:D244,'2017年功能分类科目'!A:B,2,0)</f>
        <v>#N/A</v>
      </c>
      <c r="F101" s="26"/>
      <c r="G101" s="24">
        <f aca="true" t="shared" si="9" ref="G101:G132">SUM(H101:L101)</f>
        <v>0</v>
      </c>
      <c r="H101" s="26"/>
      <c r="I101" s="26"/>
      <c r="J101" s="26"/>
      <c r="K101" s="26"/>
      <c r="L101" s="26"/>
    </row>
    <row r="102" spans="1:12" ht="12">
      <c r="A102" s="25"/>
      <c r="B102" s="25"/>
      <c r="C102" s="25"/>
      <c r="D102" s="22">
        <f t="shared" si="8"/>
      </c>
      <c r="E102" s="23" t="e">
        <f>VLOOKUP(D102:D245,'2017年功能分类科目'!A:B,2,0)</f>
        <v>#N/A</v>
      </c>
      <c r="F102" s="26"/>
      <c r="G102" s="24">
        <f t="shared" si="9"/>
        <v>0</v>
      </c>
      <c r="H102" s="26"/>
      <c r="I102" s="26"/>
      <c r="J102" s="26"/>
      <c r="K102" s="26"/>
      <c r="L102" s="26"/>
    </row>
    <row r="103" spans="1:12" ht="12">
      <c r="A103" s="25"/>
      <c r="B103" s="25"/>
      <c r="C103" s="25"/>
      <c r="D103" s="22">
        <f t="shared" si="8"/>
      </c>
      <c r="E103" s="23" t="e">
        <f>VLOOKUP(D103:D246,'2017年功能分类科目'!A:B,2,0)</f>
        <v>#N/A</v>
      </c>
      <c r="F103" s="26"/>
      <c r="G103" s="24">
        <f t="shared" si="9"/>
        <v>0</v>
      </c>
      <c r="H103" s="26"/>
      <c r="I103" s="26"/>
      <c r="J103" s="26"/>
      <c r="K103" s="26"/>
      <c r="L103" s="26"/>
    </row>
    <row r="104" spans="1:12" ht="12">
      <c r="A104" s="25"/>
      <c r="B104" s="25"/>
      <c r="C104" s="25"/>
      <c r="D104" s="22">
        <f t="shared" si="8"/>
      </c>
      <c r="E104" s="23" t="e">
        <f>VLOOKUP(D104:D247,'2017年功能分类科目'!A:B,2,0)</f>
        <v>#N/A</v>
      </c>
      <c r="F104" s="26"/>
      <c r="G104" s="24">
        <f t="shared" si="9"/>
        <v>0</v>
      </c>
      <c r="H104" s="26"/>
      <c r="I104" s="26"/>
      <c r="J104" s="26"/>
      <c r="K104" s="26"/>
      <c r="L104" s="26"/>
    </row>
    <row r="105" spans="1:12" ht="12">
      <c r="A105" s="25"/>
      <c r="B105" s="25"/>
      <c r="C105" s="25"/>
      <c r="D105" s="22">
        <f t="shared" si="8"/>
      </c>
      <c r="E105" s="23" t="e">
        <f>VLOOKUP(D105:D248,'2017年功能分类科目'!A:B,2,0)</f>
        <v>#N/A</v>
      </c>
      <c r="F105" s="26"/>
      <c r="G105" s="24">
        <f t="shared" si="9"/>
        <v>0</v>
      </c>
      <c r="H105" s="26"/>
      <c r="I105" s="26"/>
      <c r="J105" s="26"/>
      <c r="K105" s="26"/>
      <c r="L105" s="26"/>
    </row>
    <row r="106" spans="1:12" ht="12">
      <c r="A106" s="25"/>
      <c r="B106" s="25"/>
      <c r="C106" s="25"/>
      <c r="D106" s="22">
        <f t="shared" si="8"/>
      </c>
      <c r="E106" s="23" t="e">
        <f>VLOOKUP(D106:D249,'2017年功能分类科目'!A:B,2,0)</f>
        <v>#N/A</v>
      </c>
      <c r="F106" s="26"/>
      <c r="G106" s="24">
        <f t="shared" si="9"/>
        <v>0</v>
      </c>
      <c r="H106" s="26"/>
      <c r="I106" s="26"/>
      <c r="J106" s="26"/>
      <c r="K106" s="26"/>
      <c r="L106" s="26"/>
    </row>
    <row r="107" spans="1:12" ht="12">
      <c r="A107" s="25"/>
      <c r="B107" s="25"/>
      <c r="C107" s="25"/>
      <c r="D107" s="22">
        <f t="shared" si="8"/>
      </c>
      <c r="E107" s="23" t="e">
        <f>VLOOKUP(D107:D250,'2017年功能分类科目'!A:B,2,0)</f>
        <v>#N/A</v>
      </c>
      <c r="F107" s="26"/>
      <c r="G107" s="24">
        <f t="shared" si="9"/>
        <v>0</v>
      </c>
      <c r="H107" s="26"/>
      <c r="I107" s="26"/>
      <c r="J107" s="26"/>
      <c r="K107" s="26"/>
      <c r="L107" s="26"/>
    </row>
    <row r="108" spans="1:12" ht="12">
      <c r="A108" s="25"/>
      <c r="B108" s="25"/>
      <c r="C108" s="25"/>
      <c r="D108" s="22">
        <f t="shared" si="8"/>
      </c>
      <c r="E108" s="23" t="e">
        <f>VLOOKUP(D108:D251,'2017年功能分类科目'!A:B,2,0)</f>
        <v>#N/A</v>
      </c>
      <c r="F108" s="26"/>
      <c r="G108" s="24">
        <f t="shared" si="9"/>
        <v>0</v>
      </c>
      <c r="H108" s="26"/>
      <c r="I108" s="26"/>
      <c r="J108" s="26"/>
      <c r="K108" s="26"/>
      <c r="L108" s="26"/>
    </row>
    <row r="109" spans="1:12" ht="12">
      <c r="A109" s="25"/>
      <c r="B109" s="25"/>
      <c r="C109" s="25"/>
      <c r="D109" s="22">
        <f t="shared" si="8"/>
      </c>
      <c r="E109" s="23" t="e">
        <f>VLOOKUP(D109:D252,'2017年功能分类科目'!A:B,2,0)</f>
        <v>#N/A</v>
      </c>
      <c r="F109" s="26"/>
      <c r="G109" s="24">
        <f t="shared" si="9"/>
        <v>0</v>
      </c>
      <c r="H109" s="26"/>
      <c r="I109" s="26"/>
      <c r="J109" s="26"/>
      <c r="K109" s="26"/>
      <c r="L109" s="26"/>
    </row>
    <row r="110" spans="1:12" ht="12">
      <c r="A110" s="25"/>
      <c r="B110" s="25"/>
      <c r="C110" s="25"/>
      <c r="D110" s="22">
        <f t="shared" si="8"/>
      </c>
      <c r="E110" s="23" t="e">
        <f>VLOOKUP(D110:D253,'2017年功能分类科目'!A:B,2,0)</f>
        <v>#N/A</v>
      </c>
      <c r="F110" s="26"/>
      <c r="G110" s="24">
        <f t="shared" si="9"/>
        <v>0</v>
      </c>
      <c r="H110" s="26"/>
      <c r="I110" s="26"/>
      <c r="J110" s="26"/>
      <c r="K110" s="26"/>
      <c r="L110" s="26"/>
    </row>
    <row r="111" spans="1:12" ht="12">
      <c r="A111" s="25"/>
      <c r="B111" s="25"/>
      <c r="C111" s="25"/>
      <c r="D111" s="22">
        <f t="shared" si="8"/>
      </c>
      <c r="E111" s="23" t="e">
        <f>VLOOKUP(D111:D254,'2017年功能分类科目'!A:B,2,0)</f>
        <v>#N/A</v>
      </c>
      <c r="F111" s="26"/>
      <c r="G111" s="24">
        <f t="shared" si="9"/>
        <v>0</v>
      </c>
      <c r="H111" s="26"/>
      <c r="I111" s="26"/>
      <c r="J111" s="26"/>
      <c r="K111" s="26"/>
      <c r="L111" s="26"/>
    </row>
    <row r="112" spans="1:12" ht="12">
      <c r="A112" s="25"/>
      <c r="B112" s="25"/>
      <c r="C112" s="25"/>
      <c r="D112" s="22">
        <f t="shared" si="8"/>
      </c>
      <c r="E112" s="23" t="e">
        <f>VLOOKUP(D112:D255,'2017年功能分类科目'!A:B,2,0)</f>
        <v>#N/A</v>
      </c>
      <c r="F112" s="26"/>
      <c r="G112" s="24">
        <f t="shared" si="9"/>
        <v>0</v>
      </c>
      <c r="H112" s="26"/>
      <c r="I112" s="26"/>
      <c r="J112" s="26"/>
      <c r="K112" s="26"/>
      <c r="L112" s="26"/>
    </row>
    <row r="113" spans="1:12" ht="12">
      <c r="A113" s="25"/>
      <c r="B113" s="25"/>
      <c r="C113" s="25"/>
      <c r="D113" s="22">
        <f t="shared" si="8"/>
      </c>
      <c r="E113" s="23" t="e">
        <f>VLOOKUP(D113:D256,'2017年功能分类科目'!A:B,2,0)</f>
        <v>#N/A</v>
      </c>
      <c r="F113" s="26"/>
      <c r="G113" s="24">
        <f t="shared" si="9"/>
        <v>0</v>
      </c>
      <c r="H113" s="26"/>
      <c r="I113" s="26"/>
      <c r="J113" s="26"/>
      <c r="K113" s="26"/>
      <c r="L113" s="26"/>
    </row>
    <row r="114" spans="1:12" ht="12">
      <c r="A114" s="25"/>
      <c r="B114" s="25"/>
      <c r="C114" s="25"/>
      <c r="D114" s="22">
        <f t="shared" si="8"/>
      </c>
      <c r="E114" s="23" t="e">
        <f>VLOOKUP(D114:D257,'2017年功能分类科目'!A:B,2,0)</f>
        <v>#N/A</v>
      </c>
      <c r="F114" s="26"/>
      <c r="G114" s="24">
        <f t="shared" si="9"/>
        <v>0</v>
      </c>
      <c r="H114" s="26"/>
      <c r="I114" s="26"/>
      <c r="J114" s="26"/>
      <c r="K114" s="26"/>
      <c r="L114" s="26"/>
    </row>
    <row r="115" spans="1:12" ht="12">
      <c r="A115" s="25"/>
      <c r="B115" s="25"/>
      <c r="C115" s="25"/>
      <c r="D115" s="22">
        <f t="shared" si="8"/>
      </c>
      <c r="E115" s="23" t="e">
        <f>VLOOKUP(D115:D258,'2017年功能分类科目'!A:B,2,0)</f>
        <v>#N/A</v>
      </c>
      <c r="F115" s="26"/>
      <c r="G115" s="24">
        <f t="shared" si="9"/>
        <v>0</v>
      </c>
      <c r="H115" s="26"/>
      <c r="I115" s="26"/>
      <c r="J115" s="26"/>
      <c r="K115" s="26"/>
      <c r="L115" s="26"/>
    </row>
    <row r="116" spans="1:12" ht="12">
      <c r="A116" s="25"/>
      <c r="B116" s="25"/>
      <c r="C116" s="25"/>
      <c r="D116" s="22">
        <f t="shared" si="8"/>
      </c>
      <c r="E116" s="23" t="e">
        <f>VLOOKUP(D116:D259,'2017年功能分类科目'!A:B,2,0)</f>
        <v>#N/A</v>
      </c>
      <c r="F116" s="26"/>
      <c r="G116" s="24">
        <f t="shared" si="9"/>
        <v>0</v>
      </c>
      <c r="H116" s="26"/>
      <c r="I116" s="26"/>
      <c r="J116" s="26"/>
      <c r="K116" s="26"/>
      <c r="L116" s="26"/>
    </row>
    <row r="117" spans="1:12" ht="12">
      <c r="A117" s="25"/>
      <c r="B117" s="25"/>
      <c r="C117" s="25"/>
      <c r="D117" s="22">
        <f t="shared" si="8"/>
      </c>
      <c r="E117" s="23" t="e">
        <f>VLOOKUP(D117:D260,'2017年功能分类科目'!A:B,2,0)</f>
        <v>#N/A</v>
      </c>
      <c r="F117" s="26"/>
      <c r="G117" s="24">
        <f t="shared" si="9"/>
        <v>0</v>
      </c>
      <c r="H117" s="26"/>
      <c r="I117" s="26"/>
      <c r="J117" s="26"/>
      <c r="K117" s="26"/>
      <c r="L117" s="26"/>
    </row>
    <row r="118" spans="1:12" ht="12">
      <c r="A118" s="25"/>
      <c r="B118" s="25"/>
      <c r="C118" s="25"/>
      <c r="D118" s="22">
        <f t="shared" si="8"/>
      </c>
      <c r="E118" s="23" t="e">
        <f>VLOOKUP(D118:D261,'2017年功能分类科目'!A:B,2,0)</f>
        <v>#N/A</v>
      </c>
      <c r="F118" s="26"/>
      <c r="G118" s="24">
        <f t="shared" si="9"/>
        <v>0</v>
      </c>
      <c r="H118" s="26"/>
      <c r="I118" s="26"/>
      <c r="J118" s="26"/>
      <c r="K118" s="26"/>
      <c r="L118" s="26"/>
    </row>
    <row r="119" spans="1:12" ht="12">
      <c r="A119" s="25"/>
      <c r="B119" s="25"/>
      <c r="C119" s="25"/>
      <c r="D119" s="22">
        <f t="shared" si="8"/>
      </c>
      <c r="E119" s="23" t="e">
        <f>VLOOKUP(D119:D262,'2017年功能分类科目'!A:B,2,0)</f>
        <v>#N/A</v>
      </c>
      <c r="F119" s="26"/>
      <c r="G119" s="24">
        <f t="shared" si="9"/>
        <v>0</v>
      </c>
      <c r="H119" s="26"/>
      <c r="I119" s="26"/>
      <c r="J119" s="26"/>
      <c r="K119" s="26"/>
      <c r="L119" s="26"/>
    </row>
    <row r="120" spans="1:12" ht="12">
      <c r="A120" s="25"/>
      <c r="B120" s="25"/>
      <c r="C120" s="25"/>
      <c r="D120" s="22">
        <f t="shared" si="8"/>
      </c>
      <c r="E120" s="23" t="e">
        <f>VLOOKUP(D120:D263,'2017年功能分类科目'!A:B,2,0)</f>
        <v>#N/A</v>
      </c>
      <c r="F120" s="26"/>
      <c r="G120" s="24">
        <f t="shared" si="9"/>
        <v>0</v>
      </c>
      <c r="H120" s="26"/>
      <c r="I120" s="26"/>
      <c r="J120" s="26"/>
      <c r="K120" s="26"/>
      <c r="L120" s="26"/>
    </row>
    <row r="121" spans="1:12" ht="12">
      <c r="A121" s="25"/>
      <c r="B121" s="25"/>
      <c r="C121" s="25"/>
      <c r="D121" s="22">
        <f t="shared" si="8"/>
      </c>
      <c r="E121" s="23" t="e">
        <f>VLOOKUP(D121:D264,'2017年功能分类科目'!A:B,2,0)</f>
        <v>#N/A</v>
      </c>
      <c r="F121" s="26"/>
      <c r="G121" s="24">
        <f t="shared" si="9"/>
        <v>0</v>
      </c>
      <c r="H121" s="26"/>
      <c r="I121" s="26"/>
      <c r="J121" s="26"/>
      <c r="K121" s="26"/>
      <c r="L121" s="26"/>
    </row>
    <row r="122" spans="1:12" ht="12">
      <c r="A122" s="25"/>
      <c r="B122" s="25"/>
      <c r="C122" s="25"/>
      <c r="D122" s="22">
        <f t="shared" si="8"/>
      </c>
      <c r="E122" s="23" t="e">
        <f>VLOOKUP(D122:D265,'2017年功能分类科目'!A:B,2,0)</f>
        <v>#N/A</v>
      </c>
      <c r="F122" s="26"/>
      <c r="G122" s="24">
        <f t="shared" si="9"/>
        <v>0</v>
      </c>
      <c r="H122" s="26"/>
      <c r="I122" s="26"/>
      <c r="J122" s="26"/>
      <c r="K122" s="26"/>
      <c r="L122" s="26"/>
    </row>
    <row r="123" spans="1:12" ht="12">
      <c r="A123" s="25"/>
      <c r="B123" s="25"/>
      <c r="C123" s="25"/>
      <c r="D123" s="22">
        <f t="shared" si="8"/>
      </c>
      <c r="E123" s="23" t="e">
        <f>VLOOKUP(D123:D266,'2017年功能分类科目'!A:B,2,0)</f>
        <v>#N/A</v>
      </c>
      <c r="F123" s="26"/>
      <c r="G123" s="24">
        <f t="shared" si="9"/>
        <v>0</v>
      </c>
      <c r="H123" s="26"/>
      <c r="I123" s="26"/>
      <c r="J123" s="26"/>
      <c r="K123" s="26"/>
      <c r="L123" s="26"/>
    </row>
    <row r="124" spans="1:12" ht="12">
      <c r="A124" s="25"/>
      <c r="B124" s="25"/>
      <c r="C124" s="25"/>
      <c r="D124" s="22">
        <f t="shared" si="8"/>
      </c>
      <c r="E124" s="23" t="e">
        <f>VLOOKUP(D124:D267,'2017年功能分类科目'!A:B,2,0)</f>
        <v>#N/A</v>
      </c>
      <c r="F124" s="26"/>
      <c r="G124" s="24">
        <f t="shared" si="9"/>
        <v>0</v>
      </c>
      <c r="H124" s="26"/>
      <c r="I124" s="26"/>
      <c r="J124" s="26"/>
      <c r="K124" s="26"/>
      <c r="L124" s="26"/>
    </row>
    <row r="125" spans="1:12" ht="12">
      <c r="A125" s="25"/>
      <c r="B125" s="25"/>
      <c r="C125" s="25"/>
      <c r="D125" s="22">
        <f t="shared" si="8"/>
      </c>
      <c r="E125" s="23" t="e">
        <f>VLOOKUP(D125:D268,'2017年功能分类科目'!A:B,2,0)</f>
        <v>#N/A</v>
      </c>
      <c r="F125" s="26"/>
      <c r="G125" s="24">
        <f t="shared" si="9"/>
        <v>0</v>
      </c>
      <c r="H125" s="26"/>
      <c r="I125" s="26"/>
      <c r="J125" s="26"/>
      <c r="K125" s="26"/>
      <c r="L125" s="26"/>
    </row>
    <row r="126" spans="1:12" ht="12">
      <c r="A126" s="25"/>
      <c r="B126" s="25"/>
      <c r="C126" s="25"/>
      <c r="D126" s="22">
        <f t="shared" si="8"/>
      </c>
      <c r="E126" s="23" t="e">
        <f>VLOOKUP(D126:D269,'2017年功能分类科目'!A:B,2,0)</f>
        <v>#N/A</v>
      </c>
      <c r="F126" s="26"/>
      <c r="G126" s="24">
        <f t="shared" si="9"/>
        <v>0</v>
      </c>
      <c r="H126" s="26"/>
      <c r="I126" s="26"/>
      <c r="J126" s="26"/>
      <c r="K126" s="26"/>
      <c r="L126" s="26"/>
    </row>
    <row r="127" spans="1:12" ht="12">
      <c r="A127" s="25"/>
      <c r="B127" s="25"/>
      <c r="C127" s="25"/>
      <c r="D127" s="22">
        <f t="shared" si="8"/>
      </c>
      <c r="E127" s="23" t="e">
        <f>VLOOKUP(D127:D270,'2017年功能分类科目'!A:B,2,0)</f>
        <v>#N/A</v>
      </c>
      <c r="F127" s="26"/>
      <c r="G127" s="24">
        <f t="shared" si="9"/>
        <v>0</v>
      </c>
      <c r="H127" s="26"/>
      <c r="I127" s="26"/>
      <c r="J127" s="26"/>
      <c r="K127" s="26"/>
      <c r="L127" s="26"/>
    </row>
    <row r="128" spans="1:12" ht="12">
      <c r="A128" s="25"/>
      <c r="B128" s="25"/>
      <c r="C128" s="25"/>
      <c r="D128" s="22">
        <f t="shared" si="8"/>
      </c>
      <c r="E128" s="23" t="e">
        <f>VLOOKUP(D128:D271,'2017年功能分类科目'!A:B,2,0)</f>
        <v>#N/A</v>
      </c>
      <c r="F128" s="26"/>
      <c r="G128" s="24">
        <f t="shared" si="9"/>
        <v>0</v>
      </c>
      <c r="H128" s="26"/>
      <c r="I128" s="26"/>
      <c r="J128" s="26"/>
      <c r="K128" s="26"/>
      <c r="L128" s="26"/>
    </row>
    <row r="129" spans="1:12" ht="12">
      <c r="A129" s="25"/>
      <c r="B129" s="25"/>
      <c r="C129" s="25"/>
      <c r="D129" s="22">
        <f t="shared" si="8"/>
      </c>
      <c r="E129" s="23" t="e">
        <f>VLOOKUP(D129:D272,'2017年功能分类科目'!A:B,2,0)</f>
        <v>#N/A</v>
      </c>
      <c r="F129" s="26"/>
      <c r="G129" s="24">
        <f t="shared" si="9"/>
        <v>0</v>
      </c>
      <c r="H129" s="26"/>
      <c r="I129" s="26"/>
      <c r="J129" s="26"/>
      <c r="K129" s="26"/>
      <c r="L129" s="26"/>
    </row>
    <row r="130" spans="1:12" ht="12">
      <c r="A130" s="25"/>
      <c r="B130" s="25"/>
      <c r="C130" s="25"/>
      <c r="D130" s="22">
        <f t="shared" si="8"/>
      </c>
      <c r="E130" s="23" t="e">
        <f>VLOOKUP(D130:D273,'2017年功能分类科目'!A:B,2,0)</f>
        <v>#N/A</v>
      </c>
      <c r="F130" s="26"/>
      <c r="G130" s="24">
        <f t="shared" si="9"/>
        <v>0</v>
      </c>
      <c r="H130" s="26"/>
      <c r="I130" s="26"/>
      <c r="J130" s="26"/>
      <c r="K130" s="26"/>
      <c r="L130" s="26"/>
    </row>
    <row r="131" spans="1:12" ht="12">
      <c r="A131" s="25"/>
      <c r="B131" s="25"/>
      <c r="C131" s="25"/>
      <c r="D131" s="22">
        <f t="shared" si="8"/>
      </c>
      <c r="E131" s="23" t="e">
        <f>VLOOKUP(D131:D274,'2017年功能分类科目'!A:B,2,0)</f>
        <v>#N/A</v>
      </c>
      <c r="F131" s="26"/>
      <c r="G131" s="24">
        <f t="shared" si="9"/>
        <v>0</v>
      </c>
      <c r="H131" s="26"/>
      <c r="I131" s="26"/>
      <c r="J131" s="26"/>
      <c r="K131" s="26"/>
      <c r="L131" s="26"/>
    </row>
    <row r="132" spans="1:12" ht="12">
      <c r="A132" s="25"/>
      <c r="B132" s="25"/>
      <c r="C132" s="25"/>
      <c r="D132" s="22">
        <f t="shared" si="8"/>
      </c>
      <c r="E132" s="23" t="e">
        <f>VLOOKUP(D132:D275,'2017年功能分类科目'!A:B,2,0)</f>
        <v>#N/A</v>
      </c>
      <c r="F132" s="26"/>
      <c r="G132" s="24">
        <f t="shared" si="9"/>
        <v>0</v>
      </c>
      <c r="H132" s="26"/>
      <c r="I132" s="26"/>
      <c r="J132" s="26"/>
      <c r="K132" s="26"/>
      <c r="L132" s="26"/>
    </row>
    <row r="133" spans="1:12" ht="12">
      <c r="A133" s="25"/>
      <c r="B133" s="25"/>
      <c r="C133" s="25"/>
      <c r="D133" s="22">
        <f aca="true" t="shared" si="10" ref="D133:D151">A133&amp;B133&amp;C133</f>
      </c>
      <c r="E133" s="23" t="e">
        <f>VLOOKUP(D133:D276,'2017年功能分类科目'!A:B,2,0)</f>
        <v>#N/A</v>
      </c>
      <c r="F133" s="26"/>
      <c r="G133" s="24">
        <f aca="true" t="shared" si="11" ref="G133:G151">SUM(H133:L133)</f>
        <v>0</v>
      </c>
      <c r="H133" s="26"/>
      <c r="I133" s="26"/>
      <c r="J133" s="26"/>
      <c r="K133" s="26"/>
      <c r="L133" s="26"/>
    </row>
    <row r="134" spans="1:12" ht="12">
      <c r="A134" s="25"/>
      <c r="B134" s="25"/>
      <c r="C134" s="25"/>
      <c r="D134" s="22">
        <f t="shared" si="10"/>
      </c>
      <c r="E134" s="23" t="e">
        <f>VLOOKUP(D134:D277,'2017年功能分类科目'!A:B,2,0)</f>
        <v>#N/A</v>
      </c>
      <c r="F134" s="26"/>
      <c r="G134" s="24">
        <f t="shared" si="11"/>
        <v>0</v>
      </c>
      <c r="H134" s="26"/>
      <c r="I134" s="26"/>
      <c r="J134" s="26"/>
      <c r="K134" s="26"/>
      <c r="L134" s="26"/>
    </row>
    <row r="135" spans="1:12" ht="12">
      <c r="A135" s="25"/>
      <c r="B135" s="25"/>
      <c r="C135" s="25"/>
      <c r="D135" s="22">
        <f t="shared" si="10"/>
      </c>
      <c r="E135" s="23" t="e">
        <f>VLOOKUP(D135:D278,'2017年功能分类科目'!A:B,2,0)</f>
        <v>#N/A</v>
      </c>
      <c r="F135" s="26"/>
      <c r="G135" s="24">
        <f t="shared" si="11"/>
        <v>0</v>
      </c>
      <c r="H135" s="26"/>
      <c r="I135" s="26"/>
      <c r="J135" s="26"/>
      <c r="K135" s="26"/>
      <c r="L135" s="26"/>
    </row>
    <row r="136" spans="1:12" ht="12">
      <c r="A136" s="25"/>
      <c r="B136" s="25"/>
      <c r="C136" s="25"/>
      <c r="D136" s="22">
        <f t="shared" si="10"/>
      </c>
      <c r="E136" s="23" t="e">
        <f>VLOOKUP(D136:D279,'2017年功能分类科目'!A:B,2,0)</f>
        <v>#N/A</v>
      </c>
      <c r="F136" s="26"/>
      <c r="G136" s="24">
        <f t="shared" si="11"/>
        <v>0</v>
      </c>
      <c r="H136" s="26"/>
      <c r="I136" s="26"/>
      <c r="J136" s="26"/>
      <c r="K136" s="26"/>
      <c r="L136" s="26"/>
    </row>
    <row r="137" spans="1:12" ht="12">
      <c r="A137" s="25"/>
      <c r="B137" s="25"/>
      <c r="C137" s="25"/>
      <c r="D137" s="22">
        <f t="shared" si="10"/>
      </c>
      <c r="E137" s="23" t="e">
        <f>VLOOKUP(D137:D280,'2017年功能分类科目'!A:B,2,0)</f>
        <v>#N/A</v>
      </c>
      <c r="F137" s="26"/>
      <c r="G137" s="24">
        <f t="shared" si="11"/>
        <v>0</v>
      </c>
      <c r="H137" s="26"/>
      <c r="I137" s="26"/>
      <c r="J137" s="26"/>
      <c r="K137" s="26"/>
      <c r="L137" s="26"/>
    </row>
    <row r="138" spans="1:12" ht="12">
      <c r="A138" s="25"/>
      <c r="B138" s="25"/>
      <c r="C138" s="25"/>
      <c r="D138" s="22">
        <f t="shared" si="10"/>
      </c>
      <c r="E138" s="23" t="e">
        <f>VLOOKUP(D138:D281,'2017年功能分类科目'!A:B,2,0)</f>
        <v>#N/A</v>
      </c>
      <c r="F138" s="26"/>
      <c r="G138" s="24">
        <f t="shared" si="11"/>
        <v>0</v>
      </c>
      <c r="H138" s="26"/>
      <c r="I138" s="26"/>
      <c r="J138" s="26"/>
      <c r="K138" s="26"/>
      <c r="L138" s="26"/>
    </row>
    <row r="139" spans="1:12" ht="12">
      <c r="A139" s="25"/>
      <c r="B139" s="25"/>
      <c r="C139" s="25"/>
      <c r="D139" s="22">
        <f t="shared" si="10"/>
      </c>
      <c r="E139" s="23" t="e">
        <f>VLOOKUP(D139:D282,'2017年功能分类科目'!A:B,2,0)</f>
        <v>#N/A</v>
      </c>
      <c r="F139" s="26"/>
      <c r="G139" s="24">
        <f t="shared" si="11"/>
        <v>0</v>
      </c>
      <c r="H139" s="26"/>
      <c r="I139" s="26"/>
      <c r="J139" s="26"/>
      <c r="K139" s="26"/>
      <c r="L139" s="26"/>
    </row>
    <row r="140" spans="1:12" ht="12">
      <c r="A140" s="25"/>
      <c r="B140" s="25"/>
      <c r="C140" s="25"/>
      <c r="D140" s="22">
        <f t="shared" si="10"/>
      </c>
      <c r="E140" s="23" t="e">
        <f>VLOOKUP(D140:D283,'2017年功能分类科目'!A:B,2,0)</f>
        <v>#N/A</v>
      </c>
      <c r="F140" s="26"/>
      <c r="G140" s="24">
        <f t="shared" si="11"/>
        <v>0</v>
      </c>
      <c r="H140" s="26"/>
      <c r="I140" s="26"/>
      <c r="J140" s="26"/>
      <c r="K140" s="26"/>
      <c r="L140" s="26"/>
    </row>
    <row r="141" spans="1:12" ht="12">
      <c r="A141" s="25"/>
      <c r="B141" s="25"/>
      <c r="C141" s="25"/>
      <c r="D141" s="22">
        <f t="shared" si="10"/>
      </c>
      <c r="E141" s="23" t="e">
        <f>VLOOKUP(D141:D284,'2017年功能分类科目'!A:B,2,0)</f>
        <v>#N/A</v>
      </c>
      <c r="F141" s="26"/>
      <c r="G141" s="24">
        <f t="shared" si="11"/>
        <v>0</v>
      </c>
      <c r="H141" s="26"/>
      <c r="I141" s="26"/>
      <c r="J141" s="26"/>
      <c r="K141" s="26"/>
      <c r="L141" s="26"/>
    </row>
    <row r="142" spans="1:12" ht="12">
      <c r="A142" s="25"/>
      <c r="B142" s="25"/>
      <c r="C142" s="25"/>
      <c r="D142" s="22">
        <f t="shared" si="10"/>
      </c>
      <c r="E142" s="23" t="e">
        <f>VLOOKUP(D142:D285,'2017年功能分类科目'!A:B,2,0)</f>
        <v>#N/A</v>
      </c>
      <c r="F142" s="26"/>
      <c r="G142" s="24">
        <f t="shared" si="11"/>
        <v>0</v>
      </c>
      <c r="H142" s="26"/>
      <c r="I142" s="26"/>
      <c r="J142" s="26"/>
      <c r="K142" s="26"/>
      <c r="L142" s="26"/>
    </row>
    <row r="143" spans="1:12" ht="12">
      <c r="A143" s="25"/>
      <c r="B143" s="25"/>
      <c r="C143" s="25"/>
      <c r="D143" s="22">
        <f t="shared" si="10"/>
      </c>
      <c r="E143" s="23" t="e">
        <f>VLOOKUP(D143:D286,'2017年功能分类科目'!A:B,2,0)</f>
        <v>#N/A</v>
      </c>
      <c r="F143" s="26"/>
      <c r="G143" s="24">
        <f t="shared" si="11"/>
        <v>0</v>
      </c>
      <c r="H143" s="26"/>
      <c r="I143" s="26"/>
      <c r="J143" s="26"/>
      <c r="K143" s="26"/>
      <c r="L143" s="26"/>
    </row>
    <row r="144" spans="1:12" ht="12">
      <c r="A144" s="25"/>
      <c r="B144" s="25"/>
      <c r="C144" s="25"/>
      <c r="D144" s="22">
        <f t="shared" si="10"/>
      </c>
      <c r="E144" s="23" t="e">
        <f>VLOOKUP(D144:D287,'2017年功能分类科目'!A:B,2,0)</f>
        <v>#N/A</v>
      </c>
      <c r="F144" s="26"/>
      <c r="G144" s="24">
        <f t="shared" si="11"/>
        <v>0</v>
      </c>
      <c r="H144" s="26"/>
      <c r="I144" s="26"/>
      <c r="J144" s="26"/>
      <c r="K144" s="26"/>
      <c r="L144" s="26"/>
    </row>
    <row r="145" spans="1:12" ht="12">
      <c r="A145" s="25"/>
      <c r="B145" s="25"/>
      <c r="C145" s="25"/>
      <c r="D145" s="22">
        <f t="shared" si="10"/>
      </c>
      <c r="E145" s="23" t="e">
        <f>VLOOKUP(D145:D288,'2017年功能分类科目'!A:B,2,0)</f>
        <v>#N/A</v>
      </c>
      <c r="F145" s="26"/>
      <c r="G145" s="24">
        <f t="shared" si="11"/>
        <v>0</v>
      </c>
      <c r="H145" s="26"/>
      <c r="I145" s="26"/>
      <c r="J145" s="26"/>
      <c r="K145" s="26"/>
      <c r="L145" s="26"/>
    </row>
    <row r="146" spans="1:12" ht="12">
      <c r="A146" s="25"/>
      <c r="B146" s="25"/>
      <c r="C146" s="25"/>
      <c r="D146" s="22">
        <f t="shared" si="10"/>
      </c>
      <c r="E146" s="23" t="e">
        <f>VLOOKUP(D146:D289,'2017年功能分类科目'!A:B,2,0)</f>
        <v>#N/A</v>
      </c>
      <c r="F146" s="26"/>
      <c r="G146" s="24">
        <f t="shared" si="11"/>
        <v>0</v>
      </c>
      <c r="H146" s="26"/>
      <c r="I146" s="26"/>
      <c r="J146" s="26"/>
      <c r="K146" s="26"/>
      <c r="L146" s="26"/>
    </row>
    <row r="147" spans="1:12" ht="12">
      <c r="A147" s="25"/>
      <c r="B147" s="25"/>
      <c r="C147" s="25"/>
      <c r="D147" s="22">
        <f t="shared" si="10"/>
      </c>
      <c r="E147" s="23" t="e">
        <f>VLOOKUP(D147:D290,'2017年功能分类科目'!A:B,2,0)</f>
        <v>#N/A</v>
      </c>
      <c r="F147" s="26"/>
      <c r="G147" s="24">
        <f t="shared" si="11"/>
        <v>0</v>
      </c>
      <c r="H147" s="26"/>
      <c r="I147" s="26"/>
      <c r="J147" s="26"/>
      <c r="K147" s="26"/>
      <c r="L147" s="26"/>
    </row>
    <row r="148" spans="1:12" ht="12">
      <c r="A148" s="25"/>
      <c r="B148" s="25"/>
      <c r="C148" s="25"/>
      <c r="D148" s="22">
        <f t="shared" si="10"/>
      </c>
      <c r="E148" s="23" t="e">
        <f>VLOOKUP(D148:D291,'2017年功能分类科目'!A:B,2,0)</f>
        <v>#N/A</v>
      </c>
      <c r="F148" s="26"/>
      <c r="G148" s="24">
        <f t="shared" si="11"/>
        <v>0</v>
      </c>
      <c r="H148" s="26"/>
      <c r="I148" s="26"/>
      <c r="J148" s="26"/>
      <c r="K148" s="26"/>
      <c r="L148" s="26"/>
    </row>
    <row r="149" spans="1:12" ht="12">
      <c r="A149" s="25"/>
      <c r="B149" s="25"/>
      <c r="C149" s="25"/>
      <c r="D149" s="22">
        <f t="shared" si="10"/>
      </c>
      <c r="E149" s="23" t="e">
        <f>VLOOKUP(D149:D292,'2017年功能分类科目'!A:B,2,0)</f>
        <v>#N/A</v>
      </c>
      <c r="F149" s="26"/>
      <c r="G149" s="24">
        <f t="shared" si="11"/>
        <v>0</v>
      </c>
      <c r="H149" s="26"/>
      <c r="I149" s="26"/>
      <c r="J149" s="26"/>
      <c r="K149" s="26"/>
      <c r="L149" s="26"/>
    </row>
    <row r="150" spans="1:12" ht="12">
      <c r="A150" s="25"/>
      <c r="B150" s="25"/>
      <c r="C150" s="25"/>
      <c r="D150" s="22">
        <f t="shared" si="10"/>
      </c>
      <c r="E150" s="23" t="e">
        <f>VLOOKUP(D150:D293,'2017年功能分类科目'!A:B,2,0)</f>
        <v>#N/A</v>
      </c>
      <c r="F150" s="26"/>
      <c r="G150" s="24">
        <f t="shared" si="11"/>
        <v>0</v>
      </c>
      <c r="H150" s="26"/>
      <c r="I150" s="26"/>
      <c r="J150" s="26"/>
      <c r="K150" s="26"/>
      <c r="L150" s="26"/>
    </row>
    <row r="151" spans="1:12" ht="12">
      <c r="A151" s="25"/>
      <c r="B151" s="25"/>
      <c r="C151" s="25"/>
      <c r="D151" s="22">
        <f t="shared" si="10"/>
      </c>
      <c r="E151" s="23" t="e">
        <f>VLOOKUP(D151:D294,'2017年功能分类科目'!A:B,2,0)</f>
        <v>#N/A</v>
      </c>
      <c r="F151" s="26"/>
      <c r="G151" s="24">
        <f t="shared" si="11"/>
        <v>0</v>
      </c>
      <c r="H151" s="26"/>
      <c r="I151" s="26"/>
      <c r="J151" s="26"/>
      <c r="K151" s="26"/>
      <c r="L151" s="26"/>
    </row>
    <row r="152" ht="19.5" customHeight="1">
      <c r="A152" s="36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3">
    <dataValidation type="list" allowBlank="1" showInputMessage="1" showErrorMessage="1" sqref="A8:A101 A102:A151">
      <formula1>功能科目!$A$1:$A$28</formula1>
    </dataValidation>
    <dataValidation type="list" allowBlank="1" showInputMessage="1" showErrorMessage="1" sqref="B8:B101 B102:B151">
      <formula1>功能科目!$B$1:$B$44</formula1>
    </dataValidation>
    <dataValidation type="list" allowBlank="1" showInputMessage="1" showErrorMessage="1" sqref="C8:C101 C102:C151">
      <formula1>功能科目!$C$1:$C$44</formula1>
    </dataValidation>
  </dataValidation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showZeros="0" zoomScaleSheetLayoutView="100" workbookViewId="0" topLeftCell="A1">
      <selection activeCell="G22" sqref="G22"/>
    </sheetView>
  </sheetViews>
  <sheetFormatPr defaultColWidth="9.00390625" defaultRowHeight="14.25"/>
  <cols>
    <col min="1" max="1" width="19.50390625" style="50" customWidth="1"/>
    <col min="2" max="2" width="19.125" style="50" customWidth="1"/>
    <col min="3" max="3" width="23.625" style="50" customWidth="1"/>
    <col min="4" max="4" width="12.875" style="50" customWidth="1"/>
    <col min="5" max="5" width="14.00390625" style="50" customWidth="1"/>
    <col min="6" max="6" width="14.125" style="50" customWidth="1"/>
    <col min="7" max="7" width="15.125" style="50" customWidth="1"/>
    <col min="8" max="16384" width="19.50390625" style="50" customWidth="1"/>
  </cols>
  <sheetData>
    <row r="1" spans="1:7" ht="15.75" customHeight="1">
      <c r="A1" s="11" t="s">
        <v>0</v>
      </c>
      <c r="G1" s="50" t="s">
        <v>126</v>
      </c>
    </row>
    <row r="2" spans="1:7" ht="22.5">
      <c r="A2" s="51" t="s">
        <v>127</v>
      </c>
      <c r="B2" s="51"/>
      <c r="C2" s="51"/>
      <c r="D2" s="51"/>
      <c r="E2" s="51"/>
      <c r="F2" s="51"/>
      <c r="G2" s="51"/>
    </row>
    <row r="3" spans="1:7" ht="21" customHeight="1">
      <c r="A3" s="52" t="s">
        <v>128</v>
      </c>
      <c r="G3" s="10" t="s">
        <v>4</v>
      </c>
    </row>
    <row r="4" spans="1:7" ht="19.5" customHeight="1">
      <c r="A4" s="53" t="s">
        <v>129</v>
      </c>
      <c r="B4" s="54"/>
      <c r="C4" s="32"/>
      <c r="D4" s="53" t="s">
        <v>130</v>
      </c>
      <c r="E4" s="55"/>
      <c r="F4" s="55"/>
      <c r="G4" s="54"/>
    </row>
    <row r="5" spans="1:7" ht="19.5" customHeight="1">
      <c r="A5" s="56" t="s">
        <v>131</v>
      </c>
      <c r="B5" s="32" t="s">
        <v>132</v>
      </c>
      <c r="C5" s="56" t="s">
        <v>133</v>
      </c>
      <c r="D5" s="32" t="s">
        <v>132</v>
      </c>
      <c r="E5" s="32"/>
      <c r="F5" s="32"/>
      <c r="G5" s="32"/>
    </row>
    <row r="6" spans="1:7" ht="22.5" customHeight="1">
      <c r="A6" s="56"/>
      <c r="B6" s="32"/>
      <c r="C6" s="56"/>
      <c r="D6" s="56" t="s">
        <v>134</v>
      </c>
      <c r="E6" s="56" t="s">
        <v>12</v>
      </c>
      <c r="F6" s="56" t="s">
        <v>14</v>
      </c>
      <c r="G6" s="56" t="s">
        <v>16</v>
      </c>
    </row>
    <row r="7" spans="1:7" ht="18.75" customHeight="1">
      <c r="A7" s="57" t="s">
        <v>135</v>
      </c>
      <c r="B7" s="24">
        <f>'表1.收支预算总表（填表顺序1）'!B7</f>
        <v>2535867.78</v>
      </c>
      <c r="C7" s="58" t="s">
        <v>11</v>
      </c>
      <c r="D7" s="24">
        <f>SUM(E7:G7)</f>
        <v>0</v>
      </c>
      <c r="E7" s="31"/>
      <c r="F7" s="32"/>
      <c r="G7" s="32"/>
    </row>
    <row r="8" spans="1:7" ht="18.75" customHeight="1">
      <c r="A8" s="58" t="s">
        <v>136</v>
      </c>
      <c r="B8" s="32"/>
      <c r="C8" s="58" t="s">
        <v>13</v>
      </c>
      <c r="D8" s="24">
        <f aca="true" t="shared" si="0" ref="D8:D30">SUM(E8:G8)</f>
        <v>0</v>
      </c>
      <c r="E8" s="31"/>
      <c r="F8" s="32"/>
      <c r="G8" s="32"/>
    </row>
    <row r="9" spans="1:7" ht="18.75" customHeight="1">
      <c r="A9" s="58" t="s">
        <v>137</v>
      </c>
      <c r="B9" s="32"/>
      <c r="C9" s="58" t="s">
        <v>15</v>
      </c>
      <c r="D9" s="24">
        <f t="shared" si="0"/>
        <v>0</v>
      </c>
      <c r="E9" s="31"/>
      <c r="F9" s="32"/>
      <c r="G9" s="32"/>
    </row>
    <row r="10" spans="1:7" ht="18.75" customHeight="1">
      <c r="A10" s="32"/>
      <c r="B10" s="32"/>
      <c r="C10" s="58" t="s">
        <v>17</v>
      </c>
      <c r="D10" s="24">
        <f t="shared" si="0"/>
        <v>0</v>
      </c>
      <c r="E10" s="31"/>
      <c r="F10" s="32"/>
      <c r="G10" s="32"/>
    </row>
    <row r="11" spans="1:7" ht="18.75" customHeight="1">
      <c r="A11" s="32"/>
      <c r="B11" s="32"/>
      <c r="C11" s="58" t="s">
        <v>19</v>
      </c>
      <c r="D11" s="24">
        <f t="shared" si="0"/>
        <v>0</v>
      </c>
      <c r="E11" s="31"/>
      <c r="F11" s="32"/>
      <c r="G11" s="32"/>
    </row>
    <row r="12" spans="1:7" ht="18.75" customHeight="1">
      <c r="A12" s="32"/>
      <c r="B12" s="32"/>
      <c r="C12" s="58" t="s">
        <v>21</v>
      </c>
      <c r="D12" s="24">
        <f t="shared" si="0"/>
        <v>0</v>
      </c>
      <c r="E12" s="31"/>
      <c r="F12" s="32"/>
      <c r="G12" s="32"/>
    </row>
    <row r="13" spans="1:7" ht="18.75" customHeight="1">
      <c r="A13" s="32"/>
      <c r="B13" s="32"/>
      <c r="C13" s="58" t="s">
        <v>23</v>
      </c>
      <c r="D13" s="24">
        <f t="shared" si="0"/>
        <v>0</v>
      </c>
      <c r="E13" s="31"/>
      <c r="F13" s="32"/>
      <c r="G13" s="32"/>
    </row>
    <row r="14" spans="1:7" ht="18.75" customHeight="1">
      <c r="A14" s="32"/>
      <c r="B14" s="32"/>
      <c r="C14" s="58" t="s">
        <v>25</v>
      </c>
      <c r="D14" s="24">
        <f t="shared" si="0"/>
        <v>387512.64</v>
      </c>
      <c r="E14" s="59">
        <v>387512.64</v>
      </c>
      <c r="F14" s="32"/>
      <c r="G14" s="32"/>
    </row>
    <row r="15" spans="1:7" ht="18.75" customHeight="1">
      <c r="A15" s="32"/>
      <c r="B15" s="32"/>
      <c r="C15" s="58" t="s">
        <v>26</v>
      </c>
      <c r="D15" s="24">
        <f t="shared" si="0"/>
        <v>0</v>
      </c>
      <c r="E15" s="31"/>
      <c r="F15" s="32"/>
      <c r="G15" s="32"/>
    </row>
    <row r="16" spans="1:7" ht="18.75" customHeight="1">
      <c r="A16" s="32"/>
      <c r="B16" s="32"/>
      <c r="C16" s="58" t="s">
        <v>27</v>
      </c>
      <c r="D16" s="24">
        <f t="shared" si="0"/>
        <v>78443.88</v>
      </c>
      <c r="E16" s="60">
        <v>78443.88</v>
      </c>
      <c r="F16" s="32"/>
      <c r="G16" s="32"/>
    </row>
    <row r="17" spans="1:7" ht="18.75" customHeight="1">
      <c r="A17" s="32"/>
      <c r="B17" s="32"/>
      <c r="C17" s="58" t="s">
        <v>28</v>
      </c>
      <c r="D17" s="24">
        <f t="shared" si="0"/>
        <v>0</v>
      </c>
      <c r="E17" s="31"/>
      <c r="F17" s="32"/>
      <c r="G17" s="32"/>
    </row>
    <row r="18" spans="1:7" ht="18.75" customHeight="1">
      <c r="A18" s="32"/>
      <c r="B18" s="32"/>
      <c r="C18" s="58" t="s">
        <v>29</v>
      </c>
      <c r="D18" s="24">
        <f t="shared" si="0"/>
        <v>0</v>
      </c>
      <c r="E18" s="31"/>
      <c r="F18" s="32"/>
      <c r="G18" s="32"/>
    </row>
    <row r="19" spans="1:7" ht="18.75" customHeight="1">
      <c r="A19" s="32"/>
      <c r="B19" s="32"/>
      <c r="C19" s="58" t="s">
        <v>30</v>
      </c>
      <c r="D19" s="24">
        <f t="shared" si="0"/>
        <v>0</v>
      </c>
      <c r="E19" s="31"/>
      <c r="F19" s="32"/>
      <c r="G19" s="32"/>
    </row>
    <row r="20" spans="1:7" ht="18.75" customHeight="1">
      <c r="A20" s="32"/>
      <c r="B20" s="32"/>
      <c r="C20" s="58" t="s">
        <v>31</v>
      </c>
      <c r="D20" s="24">
        <f t="shared" si="0"/>
        <v>0</v>
      </c>
      <c r="E20" s="31"/>
      <c r="F20" s="32"/>
      <c r="G20" s="32"/>
    </row>
    <row r="21" spans="1:7" ht="18.75" customHeight="1">
      <c r="A21" s="32"/>
      <c r="B21" s="32"/>
      <c r="C21" s="58" t="s">
        <v>32</v>
      </c>
      <c r="D21" s="24">
        <f t="shared" si="0"/>
        <v>1798278.54</v>
      </c>
      <c r="E21" s="60">
        <v>1798278.54</v>
      </c>
      <c r="F21" s="32"/>
      <c r="G21" s="32"/>
    </row>
    <row r="22" spans="1:7" ht="18.75" customHeight="1">
      <c r="A22" s="32"/>
      <c r="B22" s="32"/>
      <c r="C22" s="58" t="s">
        <v>33</v>
      </c>
      <c r="D22" s="24">
        <f t="shared" si="0"/>
        <v>0</v>
      </c>
      <c r="E22" s="31"/>
      <c r="F22" s="32"/>
      <c r="G22" s="32"/>
    </row>
    <row r="23" spans="1:7" ht="18.75" customHeight="1">
      <c r="A23" s="32"/>
      <c r="B23" s="32"/>
      <c r="C23" s="58" t="s">
        <v>34</v>
      </c>
      <c r="D23" s="24">
        <f t="shared" si="0"/>
        <v>0</v>
      </c>
      <c r="E23" s="31"/>
      <c r="F23" s="32"/>
      <c r="G23" s="32"/>
    </row>
    <row r="24" spans="1:7" ht="18.75" customHeight="1">
      <c r="A24" s="32"/>
      <c r="B24" s="32"/>
      <c r="C24" s="58" t="s">
        <v>35</v>
      </c>
      <c r="D24" s="24">
        <f t="shared" si="0"/>
        <v>0</v>
      </c>
      <c r="E24" s="31"/>
      <c r="F24" s="32"/>
      <c r="G24" s="32"/>
    </row>
    <row r="25" spans="1:7" ht="18.75" customHeight="1">
      <c r="A25" s="32"/>
      <c r="B25" s="32"/>
      <c r="C25" s="58" t="s">
        <v>36</v>
      </c>
      <c r="D25" s="24">
        <f t="shared" si="0"/>
        <v>0</v>
      </c>
      <c r="E25" s="31"/>
      <c r="F25" s="32"/>
      <c r="G25" s="32"/>
    </row>
    <row r="26" spans="1:7" ht="18.75" customHeight="1">
      <c r="A26" s="32"/>
      <c r="B26" s="32"/>
      <c r="C26" s="58" t="s">
        <v>37</v>
      </c>
      <c r="D26" s="24">
        <f t="shared" si="0"/>
        <v>271632.72</v>
      </c>
      <c r="E26" s="60">
        <v>271632.72</v>
      </c>
      <c r="F26" s="32"/>
      <c r="G26" s="32"/>
    </row>
    <row r="27" spans="1:7" ht="18.75" customHeight="1">
      <c r="A27" s="32"/>
      <c r="B27" s="32"/>
      <c r="C27" s="58" t="s">
        <v>38</v>
      </c>
      <c r="D27" s="24">
        <f t="shared" si="0"/>
        <v>0</v>
      </c>
      <c r="E27" s="31"/>
      <c r="F27" s="32"/>
      <c r="G27" s="32"/>
    </row>
    <row r="28" spans="1:7" ht="18.75" customHeight="1">
      <c r="A28" s="32"/>
      <c r="B28" s="32"/>
      <c r="C28" s="58" t="s">
        <v>39</v>
      </c>
      <c r="D28" s="24">
        <f t="shared" si="0"/>
        <v>0</v>
      </c>
      <c r="E28" s="31"/>
      <c r="F28" s="32"/>
      <c r="G28" s="32"/>
    </row>
    <row r="29" spans="1:7" ht="18.75" customHeight="1">
      <c r="A29" s="32"/>
      <c r="B29" s="32"/>
      <c r="C29" s="58" t="s">
        <v>40</v>
      </c>
      <c r="D29" s="24">
        <f t="shared" si="0"/>
        <v>0</v>
      </c>
      <c r="E29" s="31"/>
      <c r="F29" s="32"/>
      <c r="G29" s="32"/>
    </row>
    <row r="30" spans="1:7" ht="18.75" customHeight="1">
      <c r="A30" s="32"/>
      <c r="B30" s="32"/>
      <c r="C30" s="58" t="s">
        <v>41</v>
      </c>
      <c r="D30" s="24">
        <f t="shared" si="0"/>
        <v>0</v>
      </c>
      <c r="E30" s="31"/>
      <c r="F30" s="32"/>
      <c r="G30" s="32"/>
    </row>
    <row r="31" spans="1:7" ht="18.75" customHeight="1">
      <c r="A31" s="32"/>
      <c r="B31" s="32"/>
      <c r="C31" s="58"/>
      <c r="D31" s="32"/>
      <c r="E31" s="32"/>
      <c r="F31" s="32"/>
      <c r="G31" s="32"/>
    </row>
    <row r="32" spans="1:7" s="49" customFormat="1" ht="18.75" customHeight="1">
      <c r="A32" s="61" t="s">
        <v>42</v>
      </c>
      <c r="B32" s="62">
        <f>SUM(B7:B9)</f>
        <v>2535867.78</v>
      </c>
      <c r="C32" s="61" t="s">
        <v>138</v>
      </c>
      <c r="D32" s="62">
        <f aca="true" t="shared" si="1" ref="D32:G32">SUM(D7:D30)</f>
        <v>2535867.7800000003</v>
      </c>
      <c r="E32" s="62">
        <f t="shared" si="1"/>
        <v>2535867.7800000003</v>
      </c>
      <c r="F32" s="62">
        <f t="shared" si="1"/>
        <v>0</v>
      </c>
      <c r="G32" s="62">
        <f t="shared" si="1"/>
        <v>0</v>
      </c>
    </row>
    <row r="33" spans="1:7" ht="15" customHeight="1">
      <c r="A33" s="34"/>
      <c r="B33" s="34"/>
      <c r="C33" s="34"/>
      <c r="D33" s="34"/>
      <c r="E33" s="34"/>
      <c r="F33" s="34"/>
      <c r="G33" s="34"/>
    </row>
    <row r="34" spans="1:7" ht="19.5" customHeight="1">
      <c r="A34" s="63" t="s">
        <v>139</v>
      </c>
      <c r="B34" s="26"/>
      <c r="C34" s="63" t="s">
        <v>48</v>
      </c>
      <c r="D34" s="64">
        <f>SUM(E34:G34)</f>
        <v>0</v>
      </c>
      <c r="E34" s="26"/>
      <c r="F34" s="34"/>
      <c r="G34" s="34"/>
    </row>
    <row r="35" spans="1:7" ht="15" customHeight="1">
      <c r="A35" s="34"/>
      <c r="B35" s="34"/>
      <c r="C35" s="34"/>
      <c r="D35" s="34"/>
      <c r="E35" s="34"/>
      <c r="F35" s="34"/>
      <c r="G35" s="34"/>
    </row>
    <row r="36" spans="1:7" s="49" customFormat="1" ht="24" customHeight="1">
      <c r="A36" s="65" t="s">
        <v>140</v>
      </c>
      <c r="B36" s="66">
        <f>B32+B34</f>
        <v>2535867.78</v>
      </c>
      <c r="C36" s="65" t="s">
        <v>141</v>
      </c>
      <c r="D36" s="66">
        <f>D32+D34</f>
        <v>2535867.7800000003</v>
      </c>
      <c r="E36" s="66">
        <f>E32+E34</f>
        <v>2535867.7800000003</v>
      </c>
      <c r="F36" s="66"/>
      <c r="G36" s="66"/>
    </row>
    <row r="37" ht="30" customHeight="1">
      <c r="A37" s="67"/>
    </row>
  </sheetData>
  <sheetProtection sheet="1" objects="1"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D4:G4"/>
    <mergeCell ref="D5:G5"/>
    <mergeCell ref="A5:A6"/>
    <mergeCell ref="B5:B6"/>
    <mergeCell ref="C5:C6"/>
  </mergeCells>
  <printOptions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1"/>
  <sheetViews>
    <sheetView showZeros="0" zoomScaleSheetLayoutView="100" workbookViewId="0" topLeftCell="A1">
      <selection activeCell="I14" sqref="I14"/>
    </sheetView>
  </sheetViews>
  <sheetFormatPr defaultColWidth="9.00390625" defaultRowHeight="14.25"/>
  <cols>
    <col min="1" max="1" width="6.50390625" style="10" customWidth="1"/>
    <col min="2" max="2" width="7.25390625" style="10" customWidth="1"/>
    <col min="3" max="3" width="8.125" style="10" customWidth="1"/>
    <col min="4" max="4" width="10.375" style="10" hidden="1" customWidth="1"/>
    <col min="5" max="5" width="16.125" style="10" customWidth="1"/>
    <col min="6" max="6" width="17.625" style="10" customWidth="1"/>
    <col min="7" max="7" width="15.875" style="10" customWidth="1"/>
    <col min="8" max="8" width="16.75390625" style="10" customWidth="1"/>
    <col min="9" max="9" width="16.25390625" style="10" customWidth="1"/>
    <col min="10" max="16384" width="9.00390625" style="10" customWidth="1"/>
  </cols>
  <sheetData>
    <row r="1" spans="1:9" ht="12">
      <c r="A1" s="11" t="s">
        <v>0</v>
      </c>
      <c r="I1" s="10" t="s">
        <v>142</v>
      </c>
    </row>
    <row r="2" spans="1:9" ht="22.5">
      <c r="A2" s="12" t="s">
        <v>143</v>
      </c>
      <c r="B2" s="12"/>
      <c r="C2" s="12"/>
      <c r="D2" s="12"/>
      <c r="E2" s="12"/>
      <c r="F2" s="12"/>
      <c r="G2" s="12"/>
      <c r="H2" s="12"/>
      <c r="I2" s="12"/>
    </row>
    <row r="3" spans="1:9" ht="24.75" customHeight="1">
      <c r="A3" s="11" t="s">
        <v>53</v>
      </c>
      <c r="I3" s="10" t="s">
        <v>4</v>
      </c>
    </row>
    <row r="4" spans="1:9" ht="16.5" customHeight="1">
      <c r="A4" s="13" t="s">
        <v>54</v>
      </c>
      <c r="B4" s="13"/>
      <c r="C4" s="13"/>
      <c r="D4" s="14" t="s">
        <v>70</v>
      </c>
      <c r="E4" s="13" t="s">
        <v>55</v>
      </c>
      <c r="F4" s="13" t="s">
        <v>56</v>
      </c>
      <c r="G4" s="13" t="s">
        <v>134</v>
      </c>
      <c r="H4" s="14" t="s">
        <v>118</v>
      </c>
      <c r="I4" s="13" t="s">
        <v>119</v>
      </c>
    </row>
    <row r="5" spans="1:9" ht="15.75" customHeight="1">
      <c r="A5" s="13"/>
      <c r="B5" s="13"/>
      <c r="C5" s="13"/>
      <c r="D5" s="15"/>
      <c r="E5" s="13"/>
      <c r="F5" s="13"/>
      <c r="G5" s="13"/>
      <c r="H5" s="15"/>
      <c r="I5" s="13"/>
    </row>
    <row r="6" spans="1:9" ht="18.75" customHeight="1">
      <c r="A6" s="13" t="s">
        <v>67</v>
      </c>
      <c r="B6" s="13" t="s">
        <v>68</v>
      </c>
      <c r="C6" s="13" t="s">
        <v>69</v>
      </c>
      <c r="D6" s="17"/>
      <c r="E6" s="13"/>
      <c r="F6" s="13"/>
      <c r="G6" s="13"/>
      <c r="H6" s="17"/>
      <c r="I6" s="13"/>
    </row>
    <row r="7" spans="1:9" ht="18.75" customHeight="1">
      <c r="A7" s="46" t="s">
        <v>80</v>
      </c>
      <c r="B7" s="46" t="s">
        <v>80</v>
      </c>
      <c r="C7" s="46" t="s">
        <v>80</v>
      </c>
      <c r="D7" s="35" t="s">
        <v>80</v>
      </c>
      <c r="E7" s="35" t="s">
        <v>80</v>
      </c>
      <c r="F7" s="35" t="s">
        <v>80</v>
      </c>
      <c r="G7" s="35" t="s">
        <v>144</v>
      </c>
      <c r="H7" s="35" t="s">
        <v>124</v>
      </c>
      <c r="I7" s="35" t="s">
        <v>125</v>
      </c>
    </row>
    <row r="8" spans="1:9" s="9" customFormat="1" ht="21" customHeight="1">
      <c r="A8" s="13"/>
      <c r="B8" s="13"/>
      <c r="C8" s="13"/>
      <c r="D8" s="19"/>
      <c r="E8" s="13"/>
      <c r="F8" s="13" t="s">
        <v>100</v>
      </c>
      <c r="G8" s="24">
        <f>H8+I8</f>
        <v>2535867.7800000003</v>
      </c>
      <c r="H8" s="20">
        <v>1935867.78</v>
      </c>
      <c r="I8" s="20">
        <v>600000</v>
      </c>
    </row>
    <row r="9" spans="1:9" ht="13.5" customHeight="1">
      <c r="A9" s="21" t="s">
        <v>101</v>
      </c>
      <c r="B9" s="21" t="s">
        <v>102</v>
      </c>
      <c r="C9" s="21" t="s">
        <v>102</v>
      </c>
      <c r="D9" s="22" t="str">
        <f>A9&amp;B9&amp;C9</f>
        <v>2080505</v>
      </c>
      <c r="E9" s="23" t="str">
        <f>VLOOKUP(D9:D100,'2017年功能分类科目'!A:B,2,0)</f>
        <v>机关事业单位基本养老保险缴费支出</v>
      </c>
      <c r="F9" s="18" t="s">
        <v>103</v>
      </c>
      <c r="G9" s="24">
        <f>H9+I9</f>
        <v>294164.52</v>
      </c>
      <c r="H9" s="31">
        <v>294164.52</v>
      </c>
      <c r="I9" s="31"/>
    </row>
    <row r="10" spans="1:9" ht="13.5" customHeight="1">
      <c r="A10" s="21" t="s">
        <v>101</v>
      </c>
      <c r="B10" s="21" t="s">
        <v>102</v>
      </c>
      <c r="C10" s="21" t="s">
        <v>104</v>
      </c>
      <c r="D10" s="22" t="str">
        <f aca="true" t="shared" si="0" ref="D10:D41">A10&amp;B10&amp;C10</f>
        <v>2080506</v>
      </c>
      <c r="E10" s="23" t="str">
        <f>VLOOKUP(D10:D151,'2017年功能分类科目'!A:B,2,0)</f>
        <v>机关事业单位职业年金缴费支出</v>
      </c>
      <c r="F10" s="18" t="s">
        <v>103</v>
      </c>
      <c r="G10" s="24">
        <f aca="true" t="shared" si="1" ref="G9:G27">H10+I10</f>
        <v>78443.88</v>
      </c>
      <c r="H10" s="31">
        <v>78443.88</v>
      </c>
      <c r="I10" s="31"/>
    </row>
    <row r="11" spans="1:9" ht="13.5" customHeight="1">
      <c r="A11" s="21" t="s">
        <v>101</v>
      </c>
      <c r="B11" s="21" t="s">
        <v>102</v>
      </c>
      <c r="C11" s="21"/>
      <c r="D11" s="22" t="str">
        <f t="shared" si="0"/>
        <v>20805</v>
      </c>
      <c r="E11" s="23" t="str">
        <f>VLOOKUP(D11:D152,'2017年功能分类科目'!A:B,2,0)</f>
        <v>行政事业单位离退休</v>
      </c>
      <c r="F11" s="18" t="s">
        <v>103</v>
      </c>
      <c r="G11" s="24">
        <f t="shared" si="1"/>
        <v>372608.4</v>
      </c>
      <c r="H11" s="31">
        <v>372608.4</v>
      </c>
      <c r="I11" s="31"/>
    </row>
    <row r="12" spans="1:9" ht="13.5" customHeight="1">
      <c r="A12" s="21" t="s">
        <v>101</v>
      </c>
      <c r="B12" s="21" t="s">
        <v>105</v>
      </c>
      <c r="C12" s="21" t="s">
        <v>106</v>
      </c>
      <c r="D12" s="22" t="str">
        <f t="shared" si="0"/>
        <v>2089901</v>
      </c>
      <c r="E12" s="23" t="str">
        <f>VLOOKUP(D12:D153,'2017年功能分类科目'!A:B,2,0)</f>
        <v>其他社会保障和就业支出</v>
      </c>
      <c r="F12" s="18" t="s">
        <v>103</v>
      </c>
      <c r="G12" s="24">
        <f t="shared" si="1"/>
        <v>14904.24</v>
      </c>
      <c r="H12" s="31">
        <v>14904.24</v>
      </c>
      <c r="I12" s="31"/>
    </row>
    <row r="13" spans="1:9" ht="13.5" customHeight="1">
      <c r="A13" s="21" t="s">
        <v>101</v>
      </c>
      <c r="B13" s="21" t="s">
        <v>105</v>
      </c>
      <c r="C13" s="21"/>
      <c r="D13" s="22" t="str">
        <f t="shared" si="0"/>
        <v>20899</v>
      </c>
      <c r="E13" s="23" t="str">
        <f>VLOOKUP(D13:D154,'2017年功能分类科目'!A:B,2,0)</f>
        <v>其他社会保障和就业支出</v>
      </c>
      <c r="F13" s="18" t="s">
        <v>103</v>
      </c>
      <c r="G13" s="24">
        <f t="shared" si="1"/>
        <v>14904.24</v>
      </c>
      <c r="H13" s="31">
        <v>14904.24</v>
      </c>
      <c r="I13" s="18"/>
    </row>
    <row r="14" spans="1:9" ht="13.5" customHeight="1">
      <c r="A14" s="21" t="s">
        <v>101</v>
      </c>
      <c r="B14" s="21"/>
      <c r="C14" s="21"/>
      <c r="D14" s="22" t="str">
        <f t="shared" si="0"/>
        <v>208</v>
      </c>
      <c r="E14" s="23" t="str">
        <f>VLOOKUP(D14:D155,'2017年功能分类科目'!A:B,2,0)</f>
        <v>社会保障和就业支出</v>
      </c>
      <c r="F14" s="18" t="s">
        <v>103</v>
      </c>
      <c r="G14" s="24">
        <f t="shared" si="1"/>
        <v>387512.64</v>
      </c>
      <c r="H14" s="31">
        <v>387512.64</v>
      </c>
      <c r="I14" s="18"/>
    </row>
    <row r="15" spans="1:9" ht="13.5" customHeight="1">
      <c r="A15" s="21" t="s">
        <v>107</v>
      </c>
      <c r="B15" s="21" t="s">
        <v>108</v>
      </c>
      <c r="C15" s="21" t="s">
        <v>109</v>
      </c>
      <c r="D15" s="22" t="str">
        <f t="shared" si="0"/>
        <v>2101102</v>
      </c>
      <c r="E15" s="23" t="str">
        <f>VLOOKUP(D15:D156,'2017年功能分类科目'!A:B,2,0)</f>
        <v>事业单位医疗</v>
      </c>
      <c r="F15" s="18" t="s">
        <v>103</v>
      </c>
      <c r="G15" s="24">
        <f t="shared" si="1"/>
        <v>78443.88</v>
      </c>
      <c r="H15" s="31">
        <v>78443.88</v>
      </c>
      <c r="I15" s="31"/>
    </row>
    <row r="16" spans="1:9" ht="13.5" customHeight="1">
      <c r="A16" s="21" t="s">
        <v>107</v>
      </c>
      <c r="B16" s="21" t="s">
        <v>108</v>
      </c>
      <c r="C16" s="21"/>
      <c r="D16" s="22" t="str">
        <f t="shared" si="0"/>
        <v>21011</v>
      </c>
      <c r="E16" s="23" t="str">
        <f>VLOOKUP(D16:D157,'2017年功能分类科目'!A:B,2,0)</f>
        <v>行政事业单位医疗</v>
      </c>
      <c r="F16" s="18" t="s">
        <v>103</v>
      </c>
      <c r="G16" s="24">
        <f t="shared" si="1"/>
        <v>78443.88</v>
      </c>
      <c r="H16" s="31">
        <v>78443.88</v>
      </c>
      <c r="I16" s="18"/>
    </row>
    <row r="17" spans="1:9" ht="13.5" customHeight="1">
      <c r="A17" s="21" t="s">
        <v>107</v>
      </c>
      <c r="B17" s="21"/>
      <c r="C17" s="21"/>
      <c r="D17" s="22" t="str">
        <f t="shared" si="0"/>
        <v>210</v>
      </c>
      <c r="E17" s="23" t="str">
        <f>VLOOKUP(D17:D158,'2017年功能分类科目'!A:B,2,0)</f>
        <v>医疗卫生与计划生育支出</v>
      </c>
      <c r="F17" s="18" t="s">
        <v>103</v>
      </c>
      <c r="G17" s="24">
        <f t="shared" si="1"/>
        <v>78443.88</v>
      </c>
      <c r="H17" s="31">
        <v>78443.88</v>
      </c>
      <c r="I17" s="18"/>
    </row>
    <row r="18" spans="1:9" ht="13.5" customHeight="1">
      <c r="A18" s="21" t="s">
        <v>110</v>
      </c>
      <c r="B18" s="21" t="s">
        <v>111</v>
      </c>
      <c r="C18" s="21" t="s">
        <v>106</v>
      </c>
      <c r="D18" s="22" t="str">
        <f t="shared" si="0"/>
        <v>2150701</v>
      </c>
      <c r="E18" s="23" t="str">
        <f>VLOOKUP(D18:D159,'2017年功能分类科目'!A:B,2,0)</f>
        <v>行政运行</v>
      </c>
      <c r="F18" s="18" t="s">
        <v>103</v>
      </c>
      <c r="G18" s="24">
        <f t="shared" si="1"/>
        <v>1100038.2</v>
      </c>
      <c r="H18" s="31">
        <v>1100038.2</v>
      </c>
      <c r="I18" s="18"/>
    </row>
    <row r="19" spans="1:9" ht="13.5" customHeight="1">
      <c r="A19" s="21" t="s">
        <v>110</v>
      </c>
      <c r="B19" s="21" t="s">
        <v>111</v>
      </c>
      <c r="C19" s="21" t="s">
        <v>105</v>
      </c>
      <c r="D19" s="22" t="str">
        <f t="shared" si="0"/>
        <v>2150799</v>
      </c>
      <c r="E19" s="23" t="str">
        <f>VLOOKUP(D19:D160,'2017年功能分类科目'!A:B,2,0)</f>
        <v>其他国有资产监管支出</v>
      </c>
      <c r="F19" s="18" t="s">
        <v>103</v>
      </c>
      <c r="G19" s="24">
        <f t="shared" si="1"/>
        <v>698240.34</v>
      </c>
      <c r="H19" s="31">
        <v>98240.34</v>
      </c>
      <c r="I19" s="18">
        <v>600000</v>
      </c>
    </row>
    <row r="20" spans="1:9" ht="13.5" customHeight="1">
      <c r="A20" s="21" t="s">
        <v>110</v>
      </c>
      <c r="B20" s="21" t="s">
        <v>111</v>
      </c>
      <c r="C20" s="21"/>
      <c r="D20" s="22" t="str">
        <f t="shared" si="0"/>
        <v>21507</v>
      </c>
      <c r="E20" s="23" t="str">
        <f>VLOOKUP(D20:D161,'2017年功能分类科目'!A:B,2,0)</f>
        <v>国有资产监管</v>
      </c>
      <c r="F20" s="18" t="s">
        <v>103</v>
      </c>
      <c r="G20" s="24">
        <f t="shared" si="1"/>
        <v>1798278.54</v>
      </c>
      <c r="H20" s="31">
        <v>1198278.54</v>
      </c>
      <c r="I20" s="18">
        <v>600000</v>
      </c>
    </row>
    <row r="21" spans="1:9" ht="13.5" customHeight="1">
      <c r="A21" s="21" t="s">
        <v>110</v>
      </c>
      <c r="B21" s="21"/>
      <c r="C21" s="21"/>
      <c r="D21" s="22" t="str">
        <f t="shared" si="0"/>
        <v>215</v>
      </c>
      <c r="E21" s="23" t="str">
        <f>VLOOKUP(D21:D162,'2017年功能分类科目'!A:B,2,0)</f>
        <v>资源勘探信息等支出</v>
      </c>
      <c r="F21" s="18" t="s">
        <v>103</v>
      </c>
      <c r="G21" s="24">
        <f t="shared" si="1"/>
        <v>1798278.54</v>
      </c>
      <c r="H21" s="31">
        <v>1198278.54</v>
      </c>
      <c r="I21" s="18">
        <v>600000</v>
      </c>
    </row>
    <row r="22" spans="1:9" ht="13.5" customHeight="1">
      <c r="A22" s="21" t="s">
        <v>112</v>
      </c>
      <c r="B22" s="21" t="s">
        <v>109</v>
      </c>
      <c r="C22" s="21" t="s">
        <v>106</v>
      </c>
      <c r="D22" s="22" t="str">
        <f t="shared" si="0"/>
        <v>2210201</v>
      </c>
      <c r="E22" s="23" t="str">
        <f>VLOOKUP(D22:D163,'2017年功能分类科目'!A:B,2,0)</f>
        <v>住房公积金</v>
      </c>
      <c r="F22" s="18" t="s">
        <v>103</v>
      </c>
      <c r="G22" s="24">
        <f t="shared" si="1"/>
        <v>129286.32</v>
      </c>
      <c r="H22" s="31">
        <v>129286.32</v>
      </c>
      <c r="I22" s="18"/>
    </row>
    <row r="23" spans="1:9" ht="13.5" customHeight="1">
      <c r="A23" s="21" t="s">
        <v>112</v>
      </c>
      <c r="B23" s="21" t="s">
        <v>109</v>
      </c>
      <c r="C23" s="21" t="s">
        <v>113</v>
      </c>
      <c r="D23" s="22" t="str">
        <f t="shared" si="0"/>
        <v>2210203</v>
      </c>
      <c r="E23" s="23" t="str">
        <f>VLOOKUP(D23:D164,'2017年功能分类科目'!A:B,2,0)</f>
        <v>购房补贴</v>
      </c>
      <c r="F23" s="18" t="s">
        <v>103</v>
      </c>
      <c r="G23" s="24">
        <f t="shared" si="1"/>
        <v>142346.4</v>
      </c>
      <c r="H23" s="31">
        <v>142346.4</v>
      </c>
      <c r="I23" s="18"/>
    </row>
    <row r="24" spans="1:9" ht="13.5" customHeight="1">
      <c r="A24" s="21" t="s">
        <v>112</v>
      </c>
      <c r="B24" s="21" t="s">
        <v>109</v>
      </c>
      <c r="C24" s="21"/>
      <c r="D24" s="22" t="str">
        <f t="shared" si="0"/>
        <v>22102</v>
      </c>
      <c r="E24" s="23" t="str">
        <f>VLOOKUP(D24:D165,'2017年功能分类科目'!A:B,2,0)</f>
        <v>住房改革支出</v>
      </c>
      <c r="F24" s="18" t="s">
        <v>103</v>
      </c>
      <c r="G24" s="24">
        <f t="shared" si="1"/>
        <v>271632.72</v>
      </c>
      <c r="H24" s="31">
        <v>271632.72</v>
      </c>
      <c r="I24" s="18"/>
    </row>
    <row r="25" spans="1:9" ht="13.5" customHeight="1">
      <c r="A25" s="21" t="s">
        <v>112</v>
      </c>
      <c r="B25" s="21"/>
      <c r="C25" s="21"/>
      <c r="D25" s="22" t="str">
        <f t="shared" si="0"/>
        <v>221</v>
      </c>
      <c r="E25" s="23" t="str">
        <f>VLOOKUP(D25:D166,'2017年功能分类科目'!A:B,2,0)</f>
        <v>住房保障支出</v>
      </c>
      <c r="F25" s="18" t="s">
        <v>103</v>
      </c>
      <c r="G25" s="24">
        <f t="shared" si="1"/>
        <v>271632.72</v>
      </c>
      <c r="H25" s="31">
        <v>271632.72</v>
      </c>
      <c r="I25" s="18"/>
    </row>
    <row r="26" spans="1:9" ht="13.5" customHeight="1">
      <c r="A26" s="21"/>
      <c r="B26" s="21"/>
      <c r="C26" s="21"/>
      <c r="D26" s="22">
        <f t="shared" si="0"/>
      </c>
      <c r="E26" s="23" t="e">
        <f>VLOOKUP(D26:D167,'2017年功能分类科目'!A:B,2,0)</f>
        <v>#N/A</v>
      </c>
      <c r="F26" s="18"/>
      <c r="G26" s="24">
        <f t="shared" si="1"/>
        <v>0</v>
      </c>
      <c r="H26" s="31"/>
      <c r="I26" s="18"/>
    </row>
    <row r="27" spans="1:9" ht="13.5" customHeight="1">
      <c r="A27" s="21"/>
      <c r="B27" s="21"/>
      <c r="C27" s="21"/>
      <c r="D27" s="22">
        <f t="shared" si="0"/>
      </c>
      <c r="E27" s="23" t="e">
        <f>VLOOKUP(D27:D168,'2017年功能分类科目'!A:B,2,0)</f>
        <v>#N/A</v>
      </c>
      <c r="F27" s="18"/>
      <c r="G27" s="24">
        <f aca="true" t="shared" si="2" ref="G27:G58">H27+I27</f>
        <v>0</v>
      </c>
      <c r="H27" s="31"/>
      <c r="I27" s="33"/>
    </row>
    <row r="28" spans="1:9" ht="12">
      <c r="A28" s="25"/>
      <c r="B28" s="47"/>
      <c r="C28" s="25"/>
      <c r="D28" s="22">
        <f t="shared" si="0"/>
      </c>
      <c r="E28" s="23" t="e">
        <f>VLOOKUP(D28:D169,'2017年功能分类科目'!A:B,2,0)</f>
        <v>#N/A</v>
      </c>
      <c r="F28" s="26"/>
      <c r="G28" s="24">
        <f t="shared" si="2"/>
        <v>0</v>
      </c>
      <c r="H28" s="31"/>
      <c r="I28" s="26"/>
    </row>
    <row r="29" spans="1:9" ht="12">
      <c r="A29" s="25"/>
      <c r="B29" s="47"/>
      <c r="C29" s="25"/>
      <c r="D29" s="22">
        <f t="shared" si="0"/>
      </c>
      <c r="E29" s="23" t="e">
        <f>VLOOKUP(D29:D170,'2017年功能分类科目'!A:B,2,0)</f>
        <v>#N/A</v>
      </c>
      <c r="F29" s="26"/>
      <c r="G29" s="24">
        <f t="shared" si="2"/>
        <v>0</v>
      </c>
      <c r="H29" s="31"/>
      <c r="I29" s="26"/>
    </row>
    <row r="30" spans="1:9" ht="12">
      <c r="A30" s="25"/>
      <c r="B30" s="25"/>
      <c r="C30" s="25"/>
      <c r="D30" s="22">
        <f t="shared" si="0"/>
      </c>
      <c r="E30" s="23" t="e">
        <f>VLOOKUP(D30:D171,'2017年功能分类科目'!A:B,2,0)</f>
        <v>#N/A</v>
      </c>
      <c r="F30" s="26"/>
      <c r="G30" s="24">
        <f t="shared" si="2"/>
        <v>0</v>
      </c>
      <c r="H30" s="31"/>
      <c r="I30" s="26"/>
    </row>
    <row r="31" spans="1:9" ht="12">
      <c r="A31" s="25"/>
      <c r="B31" s="25"/>
      <c r="C31" s="25"/>
      <c r="D31" s="22">
        <f t="shared" si="0"/>
      </c>
      <c r="E31" s="23" t="e">
        <f>VLOOKUP(D31:D172,'2017年功能分类科目'!A:B,2,0)</f>
        <v>#N/A</v>
      </c>
      <c r="F31" s="26"/>
      <c r="G31" s="24">
        <f t="shared" si="2"/>
        <v>0</v>
      </c>
      <c r="H31" s="31"/>
      <c r="I31" s="26"/>
    </row>
    <row r="32" spans="1:9" ht="12">
      <c r="A32" s="25"/>
      <c r="B32" s="25"/>
      <c r="C32" s="25"/>
      <c r="D32" s="22">
        <f t="shared" si="0"/>
      </c>
      <c r="E32" s="23" t="e">
        <f>VLOOKUP(D32:D173,'2017年功能分类科目'!A:B,2,0)</f>
        <v>#N/A</v>
      </c>
      <c r="F32" s="26"/>
      <c r="G32" s="24">
        <f t="shared" si="2"/>
        <v>0</v>
      </c>
      <c r="H32" s="31"/>
      <c r="I32" s="26"/>
    </row>
    <row r="33" spans="1:9" ht="12">
      <c r="A33" s="25"/>
      <c r="B33" s="25"/>
      <c r="C33" s="25"/>
      <c r="D33" s="22">
        <f t="shared" si="0"/>
      </c>
      <c r="E33" s="23" t="e">
        <f>VLOOKUP(D33:D174,'2017年功能分类科目'!A:B,2,0)</f>
        <v>#N/A</v>
      </c>
      <c r="F33" s="26"/>
      <c r="G33" s="24">
        <f t="shared" si="2"/>
        <v>0</v>
      </c>
      <c r="H33" s="31"/>
      <c r="I33" s="26"/>
    </row>
    <row r="34" spans="1:9" ht="12">
      <c r="A34" s="25"/>
      <c r="B34" s="25"/>
      <c r="C34" s="25"/>
      <c r="D34" s="22">
        <f t="shared" si="0"/>
      </c>
      <c r="E34" s="23" t="e">
        <f>VLOOKUP(D34:D175,'2017年功能分类科目'!A:B,2,0)</f>
        <v>#N/A</v>
      </c>
      <c r="F34" s="26"/>
      <c r="G34" s="24">
        <f t="shared" si="2"/>
        <v>0</v>
      </c>
      <c r="H34" s="31"/>
      <c r="I34" s="26"/>
    </row>
    <row r="35" spans="1:9" ht="12">
      <c r="A35" s="25"/>
      <c r="B35" s="25"/>
      <c r="C35" s="25"/>
      <c r="D35" s="22">
        <f t="shared" si="0"/>
      </c>
      <c r="E35" s="23" t="e">
        <f>VLOOKUP(D35:D176,'2017年功能分类科目'!A:B,2,0)</f>
        <v>#N/A</v>
      </c>
      <c r="F35" s="26"/>
      <c r="G35" s="24">
        <f t="shared" si="2"/>
        <v>0</v>
      </c>
      <c r="H35" s="31"/>
      <c r="I35" s="26"/>
    </row>
    <row r="36" spans="1:9" ht="12">
      <c r="A36" s="25"/>
      <c r="B36" s="25"/>
      <c r="C36" s="25"/>
      <c r="D36" s="22">
        <f t="shared" si="0"/>
      </c>
      <c r="E36" s="23" t="e">
        <f>VLOOKUP(D36:D177,'2017年功能分类科目'!A:B,2,0)</f>
        <v>#N/A</v>
      </c>
      <c r="F36" s="26"/>
      <c r="G36" s="24">
        <f t="shared" si="2"/>
        <v>0</v>
      </c>
      <c r="H36" s="31"/>
      <c r="I36" s="26"/>
    </row>
    <row r="37" spans="1:9" ht="12">
      <c r="A37" s="25"/>
      <c r="B37" s="25"/>
      <c r="C37" s="25"/>
      <c r="D37" s="22">
        <f t="shared" si="0"/>
      </c>
      <c r="E37" s="23" t="e">
        <f>VLOOKUP(D37:D178,'2017年功能分类科目'!A:B,2,0)</f>
        <v>#N/A</v>
      </c>
      <c r="F37" s="26"/>
      <c r="G37" s="24">
        <f t="shared" si="2"/>
        <v>0</v>
      </c>
      <c r="H37" s="31"/>
      <c r="I37" s="26"/>
    </row>
    <row r="38" spans="1:9" ht="12">
      <c r="A38" s="25"/>
      <c r="B38" s="25"/>
      <c r="C38" s="25"/>
      <c r="D38" s="22">
        <f t="shared" si="0"/>
      </c>
      <c r="E38" s="23" t="e">
        <f>VLOOKUP(D38:D179,'2017年功能分类科目'!A:B,2,0)</f>
        <v>#N/A</v>
      </c>
      <c r="F38" s="26"/>
      <c r="G38" s="24">
        <f t="shared" si="2"/>
        <v>0</v>
      </c>
      <c r="H38" s="31"/>
      <c r="I38" s="26"/>
    </row>
    <row r="39" spans="1:9" ht="12">
      <c r="A39" s="25"/>
      <c r="B39" s="25"/>
      <c r="C39" s="25"/>
      <c r="D39" s="22">
        <f t="shared" si="0"/>
      </c>
      <c r="E39" s="23" t="e">
        <f>VLOOKUP(D39:D180,'2017年功能分类科目'!A:B,2,0)</f>
        <v>#N/A</v>
      </c>
      <c r="F39" s="26"/>
      <c r="G39" s="24">
        <f t="shared" si="2"/>
        <v>0</v>
      </c>
      <c r="H39" s="31"/>
      <c r="I39" s="26"/>
    </row>
    <row r="40" spans="1:9" ht="12">
      <c r="A40" s="25"/>
      <c r="B40" s="25"/>
      <c r="C40" s="25"/>
      <c r="D40" s="22">
        <f t="shared" si="0"/>
      </c>
      <c r="E40" s="23" t="e">
        <f>VLOOKUP(D40:D181,'2017年功能分类科目'!A:B,2,0)</f>
        <v>#N/A</v>
      </c>
      <c r="F40" s="26"/>
      <c r="G40" s="24">
        <f t="shared" si="2"/>
        <v>0</v>
      </c>
      <c r="H40" s="31"/>
      <c r="I40" s="26"/>
    </row>
    <row r="41" spans="1:9" ht="12">
      <c r="A41" s="25"/>
      <c r="B41" s="25"/>
      <c r="C41" s="25"/>
      <c r="D41" s="22">
        <f t="shared" si="0"/>
      </c>
      <c r="E41" s="23" t="e">
        <f>VLOOKUP(D41:D182,'2017年功能分类科目'!A:B,2,0)</f>
        <v>#N/A</v>
      </c>
      <c r="F41" s="26"/>
      <c r="G41" s="24">
        <f t="shared" si="2"/>
        <v>0</v>
      </c>
      <c r="H41" s="31"/>
      <c r="I41" s="26"/>
    </row>
    <row r="42" spans="1:9" ht="12">
      <c r="A42" s="25"/>
      <c r="B42" s="25"/>
      <c r="C42" s="25"/>
      <c r="D42" s="22">
        <f aca="true" t="shared" si="3" ref="D42:D73">A42&amp;B42&amp;C42</f>
      </c>
      <c r="E42" s="23" t="e">
        <f>VLOOKUP(D42:D183,'2017年功能分类科目'!A:B,2,0)</f>
        <v>#N/A</v>
      </c>
      <c r="F42" s="26"/>
      <c r="G42" s="24">
        <f t="shared" si="2"/>
        <v>0</v>
      </c>
      <c r="H42" s="31"/>
      <c r="I42" s="26"/>
    </row>
    <row r="43" spans="1:9" ht="12">
      <c r="A43" s="25"/>
      <c r="B43" s="25"/>
      <c r="C43" s="25"/>
      <c r="D43" s="22">
        <f t="shared" si="3"/>
      </c>
      <c r="E43" s="23" t="e">
        <f>VLOOKUP(D43:D184,'2017年功能分类科目'!A:B,2,0)</f>
        <v>#N/A</v>
      </c>
      <c r="F43" s="26"/>
      <c r="G43" s="24">
        <f t="shared" si="2"/>
        <v>0</v>
      </c>
      <c r="H43" s="31"/>
      <c r="I43" s="26"/>
    </row>
    <row r="44" spans="1:9" ht="12">
      <c r="A44" s="25"/>
      <c r="B44" s="25"/>
      <c r="C44" s="25"/>
      <c r="D44" s="22">
        <f t="shared" si="3"/>
      </c>
      <c r="E44" s="23" t="e">
        <f>VLOOKUP(D44:D185,'2017年功能分类科目'!A:B,2,0)</f>
        <v>#N/A</v>
      </c>
      <c r="F44" s="26"/>
      <c r="G44" s="24">
        <f t="shared" si="2"/>
        <v>0</v>
      </c>
      <c r="H44" s="31"/>
      <c r="I44" s="26"/>
    </row>
    <row r="45" spans="1:9" ht="12">
      <c r="A45" s="25"/>
      <c r="B45" s="25"/>
      <c r="C45" s="25"/>
      <c r="D45" s="22">
        <f t="shared" si="3"/>
      </c>
      <c r="E45" s="23" t="e">
        <f>VLOOKUP(D45:D186,'2017年功能分类科目'!A:B,2,0)</f>
        <v>#N/A</v>
      </c>
      <c r="F45" s="26"/>
      <c r="G45" s="24">
        <f t="shared" si="2"/>
        <v>0</v>
      </c>
      <c r="H45" s="31"/>
      <c r="I45" s="26"/>
    </row>
    <row r="46" spans="1:9" ht="12">
      <c r="A46" s="25"/>
      <c r="B46" s="25"/>
      <c r="C46" s="25"/>
      <c r="D46" s="22">
        <f t="shared" si="3"/>
      </c>
      <c r="E46" s="23" t="e">
        <f>VLOOKUP(D46:D187,'2017年功能分类科目'!A:B,2,0)</f>
        <v>#N/A</v>
      </c>
      <c r="F46" s="26"/>
      <c r="G46" s="24">
        <f t="shared" si="2"/>
        <v>0</v>
      </c>
      <c r="H46" s="31"/>
      <c r="I46" s="26"/>
    </row>
    <row r="47" spans="1:9" ht="12">
      <c r="A47" s="25"/>
      <c r="B47" s="25"/>
      <c r="C47" s="25"/>
      <c r="D47" s="22">
        <f t="shared" si="3"/>
      </c>
      <c r="E47" s="23" t="e">
        <f>VLOOKUP(D47:D188,'2017年功能分类科目'!A:B,2,0)</f>
        <v>#N/A</v>
      </c>
      <c r="F47" s="26"/>
      <c r="G47" s="24">
        <f t="shared" si="2"/>
        <v>0</v>
      </c>
      <c r="H47" s="31"/>
      <c r="I47" s="26"/>
    </row>
    <row r="48" spans="1:9" ht="12">
      <c r="A48" s="25"/>
      <c r="B48" s="25"/>
      <c r="C48" s="25"/>
      <c r="D48" s="22">
        <f t="shared" si="3"/>
      </c>
      <c r="E48" s="23" t="e">
        <f>VLOOKUP(D48:D189,'2017年功能分类科目'!A:B,2,0)</f>
        <v>#N/A</v>
      </c>
      <c r="F48" s="26"/>
      <c r="G48" s="24">
        <f t="shared" si="2"/>
        <v>0</v>
      </c>
      <c r="H48" s="31"/>
      <c r="I48" s="26"/>
    </row>
    <row r="49" spans="1:9" ht="12">
      <c r="A49" s="25"/>
      <c r="B49" s="25"/>
      <c r="C49" s="25"/>
      <c r="D49" s="22">
        <f t="shared" si="3"/>
      </c>
      <c r="E49" s="23" t="e">
        <f>VLOOKUP(D49:D190,'2017年功能分类科目'!A:B,2,0)</f>
        <v>#N/A</v>
      </c>
      <c r="F49" s="26"/>
      <c r="G49" s="24">
        <f t="shared" si="2"/>
        <v>0</v>
      </c>
      <c r="H49" s="31"/>
      <c r="I49" s="26"/>
    </row>
    <row r="50" spans="1:9" ht="12">
      <c r="A50" s="25"/>
      <c r="B50" s="25"/>
      <c r="C50" s="25"/>
      <c r="D50" s="22">
        <f t="shared" si="3"/>
      </c>
      <c r="E50" s="23" t="e">
        <f>VLOOKUP(D50:D191,'2017年功能分类科目'!A:B,2,0)</f>
        <v>#N/A</v>
      </c>
      <c r="F50" s="26"/>
      <c r="G50" s="24">
        <f t="shared" si="2"/>
        <v>0</v>
      </c>
      <c r="H50" s="31"/>
      <c r="I50" s="26"/>
    </row>
    <row r="51" spans="1:9" ht="12">
      <c r="A51" s="25"/>
      <c r="B51" s="25"/>
      <c r="C51" s="25"/>
      <c r="D51" s="22">
        <f t="shared" si="3"/>
      </c>
      <c r="E51" s="23" t="e">
        <f>VLOOKUP(D51:D192,'2017年功能分类科目'!A:B,2,0)</f>
        <v>#N/A</v>
      </c>
      <c r="F51" s="26"/>
      <c r="G51" s="24">
        <f t="shared" si="2"/>
        <v>0</v>
      </c>
      <c r="H51" s="31"/>
      <c r="I51" s="26"/>
    </row>
    <row r="52" spans="1:9" ht="12">
      <c r="A52" s="25"/>
      <c r="B52" s="25"/>
      <c r="C52" s="25"/>
      <c r="D52" s="22">
        <f t="shared" si="3"/>
      </c>
      <c r="E52" s="23" t="e">
        <f>VLOOKUP(D52:D193,'2017年功能分类科目'!A:B,2,0)</f>
        <v>#N/A</v>
      </c>
      <c r="F52" s="26"/>
      <c r="G52" s="24">
        <f t="shared" si="2"/>
        <v>0</v>
      </c>
      <c r="H52" s="31"/>
      <c r="I52" s="26"/>
    </row>
    <row r="53" spans="1:9" ht="12">
      <c r="A53" s="25"/>
      <c r="B53" s="25"/>
      <c r="C53" s="25"/>
      <c r="D53" s="22">
        <f t="shared" si="3"/>
      </c>
      <c r="E53" s="23" t="e">
        <f>VLOOKUP(D53:D194,'2017年功能分类科目'!A:B,2,0)</f>
        <v>#N/A</v>
      </c>
      <c r="F53" s="26"/>
      <c r="G53" s="24">
        <f t="shared" si="2"/>
        <v>0</v>
      </c>
      <c r="H53" s="31"/>
      <c r="I53" s="26"/>
    </row>
    <row r="54" spans="1:9" ht="12">
      <c r="A54" s="25"/>
      <c r="B54" s="25"/>
      <c r="C54" s="25"/>
      <c r="D54" s="22">
        <f t="shared" si="3"/>
      </c>
      <c r="E54" s="23" t="e">
        <f>VLOOKUP(D54:D195,'2017年功能分类科目'!A:B,2,0)</f>
        <v>#N/A</v>
      </c>
      <c r="F54" s="26"/>
      <c r="G54" s="24">
        <f t="shared" si="2"/>
        <v>0</v>
      </c>
      <c r="H54" s="31"/>
      <c r="I54" s="26"/>
    </row>
    <row r="55" spans="1:9" ht="12">
      <c r="A55" s="25"/>
      <c r="B55" s="25"/>
      <c r="C55" s="25"/>
      <c r="D55" s="22">
        <f t="shared" si="3"/>
      </c>
      <c r="E55" s="23" t="e">
        <f>VLOOKUP(D55:D196,'2017年功能分类科目'!A:B,2,0)</f>
        <v>#N/A</v>
      </c>
      <c r="F55" s="26"/>
      <c r="G55" s="24">
        <f t="shared" si="2"/>
        <v>0</v>
      </c>
      <c r="H55" s="31"/>
      <c r="I55" s="26"/>
    </row>
    <row r="56" spans="1:9" ht="12">
      <c r="A56" s="25"/>
      <c r="B56" s="25"/>
      <c r="C56" s="25"/>
      <c r="D56" s="22">
        <f t="shared" si="3"/>
      </c>
      <c r="E56" s="23" t="e">
        <f>VLOOKUP(D56:D197,'2017年功能分类科目'!A:B,2,0)</f>
        <v>#N/A</v>
      </c>
      <c r="F56" s="26"/>
      <c r="G56" s="24">
        <f t="shared" si="2"/>
        <v>0</v>
      </c>
      <c r="H56" s="31"/>
      <c r="I56" s="26"/>
    </row>
    <row r="57" spans="1:9" ht="12">
      <c r="A57" s="25"/>
      <c r="B57" s="25"/>
      <c r="C57" s="25"/>
      <c r="D57" s="22">
        <f t="shared" si="3"/>
      </c>
      <c r="E57" s="23" t="e">
        <f>VLOOKUP(D57:D198,'2017年功能分类科目'!A:B,2,0)</f>
        <v>#N/A</v>
      </c>
      <c r="F57" s="26"/>
      <c r="G57" s="24">
        <f t="shared" si="2"/>
        <v>0</v>
      </c>
      <c r="H57" s="31"/>
      <c r="I57" s="26"/>
    </row>
    <row r="58" spans="1:9" ht="12">
      <c r="A58" s="25"/>
      <c r="B58" s="25"/>
      <c r="C58" s="25"/>
      <c r="D58" s="22">
        <f t="shared" si="3"/>
      </c>
      <c r="E58" s="23" t="e">
        <f>VLOOKUP(D58:D199,'2017年功能分类科目'!A:B,2,0)</f>
        <v>#N/A</v>
      </c>
      <c r="F58" s="26"/>
      <c r="G58" s="24">
        <f t="shared" si="2"/>
        <v>0</v>
      </c>
      <c r="H58" s="31"/>
      <c r="I58" s="26"/>
    </row>
    <row r="59" spans="1:9" ht="12">
      <c r="A59" s="25"/>
      <c r="B59" s="25"/>
      <c r="C59" s="25"/>
      <c r="D59" s="22">
        <f t="shared" si="3"/>
      </c>
      <c r="E59" s="23" t="e">
        <f>VLOOKUP(D59:D200,'2017年功能分类科目'!A:B,2,0)</f>
        <v>#N/A</v>
      </c>
      <c r="F59" s="26"/>
      <c r="G59" s="24">
        <f aca="true" t="shared" si="4" ref="G59:G100">H59+I59</f>
        <v>0</v>
      </c>
      <c r="H59" s="31"/>
      <c r="I59" s="26"/>
    </row>
    <row r="60" spans="1:9" ht="12">
      <c r="A60" s="25"/>
      <c r="B60" s="25"/>
      <c r="C60" s="25"/>
      <c r="D60" s="22">
        <f t="shared" si="3"/>
      </c>
      <c r="E60" s="23" t="e">
        <f>VLOOKUP(D60:D201,'2017年功能分类科目'!A:B,2,0)</f>
        <v>#N/A</v>
      </c>
      <c r="F60" s="26"/>
      <c r="G60" s="24">
        <f t="shared" si="4"/>
        <v>0</v>
      </c>
      <c r="H60" s="31"/>
      <c r="I60" s="26"/>
    </row>
    <row r="61" spans="1:9" ht="12">
      <c r="A61" s="25"/>
      <c r="B61" s="25"/>
      <c r="C61" s="25"/>
      <c r="D61" s="22">
        <f t="shared" si="3"/>
      </c>
      <c r="E61" s="23" t="e">
        <f>VLOOKUP(D61:D202,'2017年功能分类科目'!A:B,2,0)</f>
        <v>#N/A</v>
      </c>
      <c r="F61" s="26"/>
      <c r="G61" s="24">
        <f t="shared" si="4"/>
        <v>0</v>
      </c>
      <c r="H61" s="31"/>
      <c r="I61" s="26"/>
    </row>
    <row r="62" spans="1:9" ht="12">
      <c r="A62" s="25"/>
      <c r="B62" s="25"/>
      <c r="C62" s="25"/>
      <c r="D62" s="22">
        <f t="shared" si="3"/>
      </c>
      <c r="E62" s="23" t="e">
        <f>VLOOKUP(D62:D203,'2017年功能分类科目'!A:B,2,0)</f>
        <v>#N/A</v>
      </c>
      <c r="F62" s="26"/>
      <c r="G62" s="24">
        <f t="shared" si="4"/>
        <v>0</v>
      </c>
      <c r="H62" s="31"/>
      <c r="I62" s="26"/>
    </row>
    <row r="63" spans="1:9" ht="12">
      <c r="A63" s="25"/>
      <c r="B63" s="25"/>
      <c r="C63" s="25"/>
      <c r="D63" s="22">
        <f t="shared" si="3"/>
      </c>
      <c r="E63" s="23" t="e">
        <f>VLOOKUP(D63:D204,'2017年功能分类科目'!A:B,2,0)</f>
        <v>#N/A</v>
      </c>
      <c r="F63" s="26"/>
      <c r="G63" s="24">
        <f t="shared" si="4"/>
        <v>0</v>
      </c>
      <c r="H63" s="31"/>
      <c r="I63" s="26"/>
    </row>
    <row r="64" spans="1:9" ht="12">
      <c r="A64" s="25"/>
      <c r="B64" s="25"/>
      <c r="C64" s="25"/>
      <c r="D64" s="22">
        <f t="shared" si="3"/>
      </c>
      <c r="E64" s="23" t="e">
        <f>VLOOKUP(D64:D205,'2017年功能分类科目'!A:B,2,0)</f>
        <v>#N/A</v>
      </c>
      <c r="F64" s="26"/>
      <c r="G64" s="24">
        <f t="shared" si="4"/>
        <v>0</v>
      </c>
      <c r="H64" s="31"/>
      <c r="I64" s="26"/>
    </row>
    <row r="65" spans="1:9" ht="12">
      <c r="A65" s="25"/>
      <c r="B65" s="25"/>
      <c r="C65" s="25"/>
      <c r="D65" s="22">
        <f t="shared" si="3"/>
      </c>
      <c r="E65" s="23" t="e">
        <f>VLOOKUP(D65:D206,'2017年功能分类科目'!A:B,2,0)</f>
        <v>#N/A</v>
      </c>
      <c r="F65" s="26"/>
      <c r="G65" s="24">
        <f t="shared" si="4"/>
        <v>0</v>
      </c>
      <c r="H65" s="31"/>
      <c r="I65" s="26"/>
    </row>
    <row r="66" spans="1:9" ht="12">
      <c r="A66" s="25"/>
      <c r="B66" s="25"/>
      <c r="C66" s="25"/>
      <c r="D66" s="22">
        <f t="shared" si="3"/>
      </c>
      <c r="E66" s="23" t="e">
        <f>VLOOKUP(D66:D207,'2017年功能分类科目'!A:B,2,0)</f>
        <v>#N/A</v>
      </c>
      <c r="F66" s="26"/>
      <c r="G66" s="24">
        <f t="shared" si="4"/>
        <v>0</v>
      </c>
      <c r="H66" s="31"/>
      <c r="I66" s="26"/>
    </row>
    <row r="67" spans="1:9" ht="12">
      <c r="A67" s="25"/>
      <c r="B67" s="25"/>
      <c r="C67" s="25"/>
      <c r="D67" s="22">
        <f t="shared" si="3"/>
      </c>
      <c r="E67" s="23" t="e">
        <f>VLOOKUP(D67:D208,'2017年功能分类科目'!A:B,2,0)</f>
        <v>#N/A</v>
      </c>
      <c r="F67" s="26"/>
      <c r="G67" s="24">
        <f t="shared" si="4"/>
        <v>0</v>
      </c>
      <c r="H67" s="31"/>
      <c r="I67" s="26"/>
    </row>
    <row r="68" spans="1:9" ht="12">
      <c r="A68" s="25"/>
      <c r="B68" s="25"/>
      <c r="C68" s="25"/>
      <c r="D68" s="22">
        <f t="shared" si="3"/>
      </c>
      <c r="E68" s="23" t="e">
        <f>VLOOKUP(D68:D209,'2017年功能分类科目'!A:B,2,0)</f>
        <v>#N/A</v>
      </c>
      <c r="F68" s="26"/>
      <c r="G68" s="24">
        <f t="shared" si="4"/>
        <v>0</v>
      </c>
      <c r="H68" s="31"/>
      <c r="I68" s="26"/>
    </row>
    <row r="69" spans="1:9" ht="12">
      <c r="A69" s="25"/>
      <c r="B69" s="25"/>
      <c r="C69" s="25"/>
      <c r="D69" s="22">
        <f t="shared" si="3"/>
      </c>
      <c r="E69" s="23" t="e">
        <f>VLOOKUP(D69:D210,'2017年功能分类科目'!A:B,2,0)</f>
        <v>#N/A</v>
      </c>
      <c r="F69" s="26"/>
      <c r="G69" s="24">
        <f t="shared" si="4"/>
        <v>0</v>
      </c>
      <c r="H69" s="31"/>
      <c r="I69" s="26"/>
    </row>
    <row r="70" spans="1:9" ht="12">
      <c r="A70" s="25"/>
      <c r="B70" s="25"/>
      <c r="C70" s="25"/>
      <c r="D70" s="22">
        <f t="shared" si="3"/>
      </c>
      <c r="E70" s="23" t="e">
        <f>VLOOKUP(D70:D211,'2017年功能分类科目'!A:B,2,0)</f>
        <v>#N/A</v>
      </c>
      <c r="F70" s="26"/>
      <c r="G70" s="24">
        <f t="shared" si="4"/>
        <v>0</v>
      </c>
      <c r="H70" s="31"/>
      <c r="I70" s="26"/>
    </row>
    <row r="71" spans="1:9" ht="12">
      <c r="A71" s="25"/>
      <c r="B71" s="25"/>
      <c r="C71" s="25"/>
      <c r="D71" s="22">
        <f t="shared" si="3"/>
      </c>
      <c r="E71" s="23" t="e">
        <f>VLOOKUP(D71:D212,'2017年功能分类科目'!A:B,2,0)</f>
        <v>#N/A</v>
      </c>
      <c r="F71" s="26"/>
      <c r="G71" s="24">
        <f t="shared" si="4"/>
        <v>0</v>
      </c>
      <c r="H71" s="31"/>
      <c r="I71" s="26"/>
    </row>
    <row r="72" spans="1:9" ht="12">
      <c r="A72" s="25"/>
      <c r="B72" s="25"/>
      <c r="C72" s="25"/>
      <c r="D72" s="22">
        <f t="shared" si="3"/>
      </c>
      <c r="E72" s="23" t="e">
        <f>VLOOKUP(D72:D213,'2017年功能分类科目'!A:B,2,0)</f>
        <v>#N/A</v>
      </c>
      <c r="F72" s="26"/>
      <c r="G72" s="24">
        <f t="shared" si="4"/>
        <v>0</v>
      </c>
      <c r="H72" s="31"/>
      <c r="I72" s="26"/>
    </row>
    <row r="73" spans="1:9" ht="12">
      <c r="A73" s="25"/>
      <c r="B73" s="25"/>
      <c r="C73" s="25"/>
      <c r="D73" s="22">
        <f t="shared" si="3"/>
      </c>
      <c r="E73" s="23" t="e">
        <f>VLOOKUP(D73:D214,'2017年功能分类科目'!A:B,2,0)</f>
        <v>#N/A</v>
      </c>
      <c r="F73" s="26"/>
      <c r="G73" s="24">
        <f t="shared" si="4"/>
        <v>0</v>
      </c>
      <c r="H73" s="31"/>
      <c r="I73" s="26"/>
    </row>
    <row r="74" spans="1:9" ht="12">
      <c r="A74" s="25"/>
      <c r="B74" s="25"/>
      <c r="C74" s="25"/>
      <c r="D74" s="22">
        <f aca="true" t="shared" si="5" ref="D74:D100">A74&amp;B74&amp;C74</f>
      </c>
      <c r="E74" s="23" t="e">
        <f>VLOOKUP(D74:D215,'2017年功能分类科目'!A:B,2,0)</f>
        <v>#N/A</v>
      </c>
      <c r="F74" s="26"/>
      <c r="G74" s="24">
        <f t="shared" si="4"/>
        <v>0</v>
      </c>
      <c r="H74" s="31"/>
      <c r="I74" s="26"/>
    </row>
    <row r="75" spans="1:9" ht="12">
      <c r="A75" s="25"/>
      <c r="B75" s="25"/>
      <c r="C75" s="25"/>
      <c r="D75" s="22">
        <f t="shared" si="5"/>
      </c>
      <c r="E75" s="23" t="e">
        <f>VLOOKUP(D75:D216,'2017年功能分类科目'!A:B,2,0)</f>
        <v>#N/A</v>
      </c>
      <c r="F75" s="26"/>
      <c r="G75" s="24">
        <f t="shared" si="4"/>
        <v>0</v>
      </c>
      <c r="H75" s="31"/>
      <c r="I75" s="26"/>
    </row>
    <row r="76" spans="1:9" ht="12">
      <c r="A76" s="25"/>
      <c r="B76" s="25"/>
      <c r="C76" s="25"/>
      <c r="D76" s="22">
        <f t="shared" si="5"/>
      </c>
      <c r="E76" s="23" t="e">
        <f>VLOOKUP(D76:D217,'2017年功能分类科目'!A:B,2,0)</f>
        <v>#N/A</v>
      </c>
      <c r="F76" s="26"/>
      <c r="G76" s="24">
        <f t="shared" si="4"/>
        <v>0</v>
      </c>
      <c r="H76" s="31"/>
      <c r="I76" s="26"/>
    </row>
    <row r="77" spans="1:9" ht="12">
      <c r="A77" s="25"/>
      <c r="B77" s="25"/>
      <c r="C77" s="25"/>
      <c r="D77" s="22">
        <f t="shared" si="5"/>
      </c>
      <c r="E77" s="23" t="e">
        <f>VLOOKUP(D77:D218,'2017年功能分类科目'!A:B,2,0)</f>
        <v>#N/A</v>
      </c>
      <c r="F77" s="26"/>
      <c r="G77" s="24">
        <f t="shared" si="4"/>
        <v>0</v>
      </c>
      <c r="H77" s="31"/>
      <c r="I77" s="26"/>
    </row>
    <row r="78" spans="1:9" ht="12">
      <c r="A78" s="25"/>
      <c r="B78" s="25"/>
      <c r="C78" s="25"/>
      <c r="D78" s="22">
        <f t="shared" si="5"/>
      </c>
      <c r="E78" s="23" t="e">
        <f>VLOOKUP(D78:D219,'2017年功能分类科目'!A:B,2,0)</f>
        <v>#N/A</v>
      </c>
      <c r="F78" s="26"/>
      <c r="G78" s="24">
        <f t="shared" si="4"/>
        <v>0</v>
      </c>
      <c r="H78" s="31"/>
      <c r="I78" s="26"/>
    </row>
    <row r="79" spans="1:9" ht="12">
      <c r="A79" s="25"/>
      <c r="B79" s="25"/>
      <c r="C79" s="25"/>
      <c r="D79" s="22">
        <f t="shared" si="5"/>
      </c>
      <c r="E79" s="23" t="e">
        <f>VLOOKUP(D79:D220,'2017年功能分类科目'!A:B,2,0)</f>
        <v>#N/A</v>
      </c>
      <c r="F79" s="26"/>
      <c r="G79" s="24">
        <f t="shared" si="4"/>
        <v>0</v>
      </c>
      <c r="H79" s="31"/>
      <c r="I79" s="26"/>
    </row>
    <row r="80" spans="1:9" ht="12">
      <c r="A80" s="25"/>
      <c r="B80" s="25"/>
      <c r="C80" s="25"/>
      <c r="D80" s="22">
        <f t="shared" si="5"/>
      </c>
      <c r="E80" s="23" t="e">
        <f>VLOOKUP(D80:D221,'2017年功能分类科目'!A:B,2,0)</f>
        <v>#N/A</v>
      </c>
      <c r="F80" s="26"/>
      <c r="G80" s="24">
        <f t="shared" si="4"/>
        <v>0</v>
      </c>
      <c r="H80" s="31"/>
      <c r="I80" s="26"/>
    </row>
    <row r="81" spans="1:9" ht="12">
      <c r="A81" s="25"/>
      <c r="B81" s="25"/>
      <c r="C81" s="25"/>
      <c r="D81" s="22">
        <f t="shared" si="5"/>
      </c>
      <c r="E81" s="23" t="e">
        <f>VLOOKUP(D81:D222,'2017年功能分类科目'!A:B,2,0)</f>
        <v>#N/A</v>
      </c>
      <c r="F81" s="26"/>
      <c r="G81" s="24">
        <f t="shared" si="4"/>
        <v>0</v>
      </c>
      <c r="H81" s="31"/>
      <c r="I81" s="26"/>
    </row>
    <row r="82" spans="1:9" ht="12">
      <c r="A82" s="25"/>
      <c r="B82" s="25"/>
      <c r="C82" s="25"/>
      <c r="D82" s="22">
        <f t="shared" si="5"/>
      </c>
      <c r="E82" s="23" t="e">
        <f>VLOOKUP(D82:D223,'2017年功能分类科目'!A:B,2,0)</f>
        <v>#N/A</v>
      </c>
      <c r="F82" s="26"/>
      <c r="G82" s="24">
        <f t="shared" si="4"/>
        <v>0</v>
      </c>
      <c r="H82" s="31"/>
      <c r="I82" s="26"/>
    </row>
    <row r="83" spans="1:9" ht="12">
      <c r="A83" s="25"/>
      <c r="B83" s="25"/>
      <c r="C83" s="25"/>
      <c r="D83" s="22">
        <f t="shared" si="5"/>
      </c>
      <c r="E83" s="23" t="e">
        <f>VLOOKUP(D83:D224,'2017年功能分类科目'!A:B,2,0)</f>
        <v>#N/A</v>
      </c>
      <c r="F83" s="26"/>
      <c r="G83" s="24">
        <f t="shared" si="4"/>
        <v>0</v>
      </c>
      <c r="H83" s="31"/>
      <c r="I83" s="26"/>
    </row>
    <row r="84" spans="1:9" ht="12">
      <c r="A84" s="25"/>
      <c r="B84" s="25"/>
      <c r="C84" s="25"/>
      <c r="D84" s="22">
        <f t="shared" si="5"/>
      </c>
      <c r="E84" s="23" t="e">
        <f>VLOOKUP(D84:D225,'2017年功能分类科目'!A:B,2,0)</f>
        <v>#N/A</v>
      </c>
      <c r="F84" s="26"/>
      <c r="G84" s="24">
        <f t="shared" si="4"/>
        <v>0</v>
      </c>
      <c r="H84" s="31"/>
      <c r="I84" s="26"/>
    </row>
    <row r="85" spans="1:9" ht="12">
      <c r="A85" s="25"/>
      <c r="B85" s="25"/>
      <c r="C85" s="25"/>
      <c r="D85" s="22">
        <f t="shared" si="5"/>
      </c>
      <c r="E85" s="23" t="e">
        <f>VLOOKUP(D85:D226,'2017年功能分类科目'!A:B,2,0)</f>
        <v>#N/A</v>
      </c>
      <c r="F85" s="26"/>
      <c r="G85" s="24">
        <f t="shared" si="4"/>
        <v>0</v>
      </c>
      <c r="H85" s="31"/>
      <c r="I85" s="26"/>
    </row>
    <row r="86" spans="1:9" ht="12">
      <c r="A86" s="25"/>
      <c r="B86" s="25"/>
      <c r="C86" s="25"/>
      <c r="D86" s="22">
        <f t="shared" si="5"/>
      </c>
      <c r="E86" s="23" t="e">
        <f>VLOOKUP(D86:D227,'2017年功能分类科目'!A:B,2,0)</f>
        <v>#N/A</v>
      </c>
      <c r="F86" s="26"/>
      <c r="G86" s="24">
        <f t="shared" si="4"/>
        <v>0</v>
      </c>
      <c r="H86" s="31"/>
      <c r="I86" s="26"/>
    </row>
    <row r="87" spans="1:9" ht="12">
      <c r="A87" s="25"/>
      <c r="B87" s="25"/>
      <c r="C87" s="25"/>
      <c r="D87" s="22">
        <f t="shared" si="5"/>
      </c>
      <c r="E87" s="23" t="e">
        <f>VLOOKUP(D87:D228,'2017年功能分类科目'!A:B,2,0)</f>
        <v>#N/A</v>
      </c>
      <c r="F87" s="26"/>
      <c r="G87" s="24">
        <f t="shared" si="4"/>
        <v>0</v>
      </c>
      <c r="H87" s="31"/>
      <c r="I87" s="26"/>
    </row>
    <row r="88" spans="1:9" ht="12">
      <c r="A88" s="25"/>
      <c r="B88" s="25"/>
      <c r="C88" s="25"/>
      <c r="D88" s="22">
        <f t="shared" si="5"/>
      </c>
      <c r="E88" s="23" t="e">
        <f>VLOOKUP(D88:D229,'2017年功能分类科目'!A:B,2,0)</f>
        <v>#N/A</v>
      </c>
      <c r="F88" s="26"/>
      <c r="G88" s="24">
        <f t="shared" si="4"/>
        <v>0</v>
      </c>
      <c r="H88" s="31"/>
      <c r="I88" s="26"/>
    </row>
    <row r="89" spans="1:9" ht="12">
      <c r="A89" s="25"/>
      <c r="B89" s="25"/>
      <c r="C89" s="25"/>
      <c r="D89" s="22">
        <f t="shared" si="5"/>
      </c>
      <c r="E89" s="23" t="e">
        <f>VLOOKUP(D89:D230,'2017年功能分类科目'!A:B,2,0)</f>
        <v>#N/A</v>
      </c>
      <c r="F89" s="26"/>
      <c r="G89" s="24">
        <f t="shared" si="4"/>
        <v>0</v>
      </c>
      <c r="H89" s="31"/>
      <c r="I89" s="26"/>
    </row>
    <row r="90" spans="1:9" ht="12">
      <c r="A90" s="25"/>
      <c r="B90" s="25"/>
      <c r="C90" s="25"/>
      <c r="D90" s="22">
        <f t="shared" si="5"/>
      </c>
      <c r="E90" s="23" t="e">
        <f>VLOOKUP(D90:D231,'2017年功能分类科目'!A:B,2,0)</f>
        <v>#N/A</v>
      </c>
      <c r="F90" s="26"/>
      <c r="G90" s="24">
        <f t="shared" si="4"/>
        <v>0</v>
      </c>
      <c r="H90" s="31"/>
      <c r="I90" s="26"/>
    </row>
    <row r="91" spans="1:9" ht="12">
      <c r="A91" s="25"/>
      <c r="B91" s="25"/>
      <c r="C91" s="25"/>
      <c r="D91" s="22">
        <f t="shared" si="5"/>
      </c>
      <c r="E91" s="23" t="e">
        <f>VLOOKUP(D91:D232,'2017年功能分类科目'!A:B,2,0)</f>
        <v>#N/A</v>
      </c>
      <c r="F91" s="26"/>
      <c r="G91" s="24">
        <f t="shared" si="4"/>
        <v>0</v>
      </c>
      <c r="H91" s="31"/>
      <c r="I91" s="26"/>
    </row>
    <row r="92" spans="1:9" ht="12">
      <c r="A92" s="25"/>
      <c r="B92" s="25"/>
      <c r="C92" s="25"/>
      <c r="D92" s="22">
        <f t="shared" si="5"/>
      </c>
      <c r="E92" s="23" t="e">
        <f>VLOOKUP(D92:D233,'2017年功能分类科目'!A:B,2,0)</f>
        <v>#N/A</v>
      </c>
      <c r="F92" s="26"/>
      <c r="G92" s="24">
        <f t="shared" si="4"/>
        <v>0</v>
      </c>
      <c r="H92" s="31"/>
      <c r="I92" s="26"/>
    </row>
    <row r="93" spans="1:9" ht="12">
      <c r="A93" s="25"/>
      <c r="B93" s="25"/>
      <c r="C93" s="25"/>
      <c r="D93" s="22">
        <f t="shared" si="5"/>
      </c>
      <c r="E93" s="23" t="e">
        <f>VLOOKUP(D93:D234,'2017年功能分类科目'!A:B,2,0)</f>
        <v>#N/A</v>
      </c>
      <c r="F93" s="26"/>
      <c r="G93" s="24">
        <f t="shared" si="4"/>
        <v>0</v>
      </c>
      <c r="H93" s="31"/>
      <c r="I93" s="26"/>
    </row>
    <row r="94" spans="1:9" ht="12">
      <c r="A94" s="25"/>
      <c r="B94" s="25"/>
      <c r="C94" s="25"/>
      <c r="D94" s="22">
        <f t="shared" si="5"/>
      </c>
      <c r="E94" s="23" t="e">
        <f>VLOOKUP(D94:D235,'2017年功能分类科目'!A:B,2,0)</f>
        <v>#N/A</v>
      </c>
      <c r="F94" s="26"/>
      <c r="G94" s="24">
        <f t="shared" si="4"/>
        <v>0</v>
      </c>
      <c r="H94" s="31"/>
      <c r="I94" s="26"/>
    </row>
    <row r="95" spans="1:9" ht="12">
      <c r="A95" s="25"/>
      <c r="B95" s="25"/>
      <c r="C95" s="25"/>
      <c r="D95" s="22">
        <f t="shared" si="5"/>
      </c>
      <c r="E95" s="23" t="e">
        <f>VLOOKUP(D95:D236,'2017年功能分类科目'!A:B,2,0)</f>
        <v>#N/A</v>
      </c>
      <c r="F95" s="26"/>
      <c r="G95" s="24">
        <f t="shared" si="4"/>
        <v>0</v>
      </c>
      <c r="H95" s="31"/>
      <c r="I95" s="26"/>
    </row>
    <row r="96" spans="1:9" ht="12">
      <c r="A96" s="25"/>
      <c r="B96" s="25"/>
      <c r="C96" s="25"/>
      <c r="D96" s="22">
        <f t="shared" si="5"/>
      </c>
      <c r="E96" s="23" t="e">
        <f>VLOOKUP(D96:D237,'2017年功能分类科目'!A:B,2,0)</f>
        <v>#N/A</v>
      </c>
      <c r="F96" s="26"/>
      <c r="G96" s="24">
        <f t="shared" si="4"/>
        <v>0</v>
      </c>
      <c r="H96" s="31"/>
      <c r="I96" s="26"/>
    </row>
    <row r="97" spans="1:9" ht="12">
      <c r="A97" s="25"/>
      <c r="B97" s="25"/>
      <c r="C97" s="25"/>
      <c r="D97" s="22">
        <f t="shared" si="5"/>
      </c>
      <c r="E97" s="23" t="e">
        <f>VLOOKUP(D97:D238,'2017年功能分类科目'!A:B,2,0)</f>
        <v>#N/A</v>
      </c>
      <c r="F97" s="26"/>
      <c r="G97" s="24">
        <f t="shared" si="4"/>
        <v>0</v>
      </c>
      <c r="H97" s="31"/>
      <c r="I97" s="26"/>
    </row>
    <row r="98" spans="1:9" ht="12">
      <c r="A98" s="25"/>
      <c r="B98" s="25"/>
      <c r="C98" s="25"/>
      <c r="D98" s="22">
        <f t="shared" si="5"/>
      </c>
      <c r="E98" s="23" t="e">
        <f>VLOOKUP(D98:D239,'2017年功能分类科目'!A:B,2,0)</f>
        <v>#N/A</v>
      </c>
      <c r="F98" s="26"/>
      <c r="G98" s="24">
        <f t="shared" si="4"/>
        <v>0</v>
      </c>
      <c r="H98" s="31"/>
      <c r="I98" s="26"/>
    </row>
    <row r="99" spans="1:9" ht="12">
      <c r="A99" s="25"/>
      <c r="B99" s="25"/>
      <c r="C99" s="25"/>
      <c r="D99" s="22">
        <f t="shared" si="5"/>
      </c>
      <c r="E99" s="23" t="e">
        <f>VLOOKUP(D99:D240,'2017年功能分类科目'!A:B,2,0)</f>
        <v>#N/A</v>
      </c>
      <c r="F99" s="26"/>
      <c r="G99" s="24">
        <f t="shared" si="4"/>
        <v>0</v>
      </c>
      <c r="H99" s="31"/>
      <c r="I99" s="26"/>
    </row>
    <row r="100" spans="1:9" ht="12">
      <c r="A100" s="25"/>
      <c r="B100" s="25"/>
      <c r="C100" s="25"/>
      <c r="D100" s="22">
        <f aca="true" t="shared" si="6" ref="D100:D131">A100&amp;B100&amp;C100</f>
      </c>
      <c r="E100" s="23" t="e">
        <f>VLOOKUP(D100:D241,'2017年功能分类科目'!A:B,2,0)</f>
        <v>#N/A</v>
      </c>
      <c r="F100" s="26"/>
      <c r="G100" s="24">
        <f aca="true" t="shared" si="7" ref="G100:G131">H100+I100</f>
        <v>0</v>
      </c>
      <c r="H100" s="31"/>
      <c r="I100" s="26"/>
    </row>
    <row r="101" spans="1:9" ht="12">
      <c r="A101" s="25"/>
      <c r="B101" s="25"/>
      <c r="C101" s="25"/>
      <c r="D101" s="22">
        <f t="shared" si="6"/>
      </c>
      <c r="E101" s="23" t="e">
        <f>VLOOKUP(D101:D242,'2017年功能分类科目'!A:B,2,0)</f>
        <v>#N/A</v>
      </c>
      <c r="F101" s="26"/>
      <c r="G101" s="24">
        <f t="shared" si="7"/>
        <v>0</v>
      </c>
      <c r="H101" s="48"/>
      <c r="I101" s="26"/>
    </row>
    <row r="102" spans="1:9" ht="12">
      <c r="A102" s="25"/>
      <c r="B102" s="25"/>
      <c r="C102" s="25"/>
      <c r="D102" s="22">
        <f t="shared" si="6"/>
      </c>
      <c r="E102" s="23" t="e">
        <f>VLOOKUP(D102:D243,'2017年功能分类科目'!A:B,2,0)</f>
        <v>#N/A</v>
      </c>
      <c r="F102" s="26"/>
      <c r="G102" s="24">
        <f t="shared" si="7"/>
        <v>0</v>
      </c>
      <c r="H102" s="48"/>
      <c r="I102" s="26"/>
    </row>
    <row r="103" spans="1:9" ht="12">
      <c r="A103" s="25"/>
      <c r="B103" s="25"/>
      <c r="C103" s="25"/>
      <c r="D103" s="22">
        <f t="shared" si="6"/>
      </c>
      <c r="E103" s="23" t="e">
        <f>VLOOKUP(D103:D244,'2017年功能分类科目'!A:B,2,0)</f>
        <v>#N/A</v>
      </c>
      <c r="F103" s="26"/>
      <c r="G103" s="24">
        <f t="shared" si="7"/>
        <v>0</v>
      </c>
      <c r="H103" s="48"/>
      <c r="I103" s="26"/>
    </row>
    <row r="104" spans="1:9" ht="12">
      <c r="A104" s="25"/>
      <c r="B104" s="25"/>
      <c r="C104" s="25"/>
      <c r="D104" s="22">
        <f t="shared" si="6"/>
      </c>
      <c r="E104" s="23" t="e">
        <f>VLOOKUP(D104:D245,'2017年功能分类科目'!A:B,2,0)</f>
        <v>#N/A</v>
      </c>
      <c r="F104" s="26"/>
      <c r="G104" s="24">
        <f t="shared" si="7"/>
        <v>0</v>
      </c>
      <c r="H104" s="48"/>
      <c r="I104" s="26"/>
    </row>
    <row r="105" spans="1:9" ht="12">
      <c r="A105" s="25"/>
      <c r="B105" s="25"/>
      <c r="C105" s="25"/>
      <c r="D105" s="22">
        <f t="shared" si="6"/>
      </c>
      <c r="E105" s="23" t="e">
        <f>VLOOKUP(D105:D246,'2017年功能分类科目'!A:B,2,0)</f>
        <v>#N/A</v>
      </c>
      <c r="F105" s="26"/>
      <c r="G105" s="24">
        <f t="shared" si="7"/>
        <v>0</v>
      </c>
      <c r="H105" s="48"/>
      <c r="I105" s="26"/>
    </row>
    <row r="106" spans="1:9" ht="12">
      <c r="A106" s="25"/>
      <c r="B106" s="25"/>
      <c r="C106" s="25"/>
      <c r="D106" s="22">
        <f t="shared" si="6"/>
      </c>
      <c r="E106" s="23" t="e">
        <f>VLOOKUP(D106:D247,'2017年功能分类科目'!A:B,2,0)</f>
        <v>#N/A</v>
      </c>
      <c r="F106" s="26"/>
      <c r="G106" s="24">
        <f t="shared" si="7"/>
        <v>0</v>
      </c>
      <c r="H106" s="48"/>
      <c r="I106" s="26"/>
    </row>
    <row r="107" spans="1:9" ht="12">
      <c r="A107" s="25"/>
      <c r="B107" s="25"/>
      <c r="C107" s="25"/>
      <c r="D107" s="22">
        <f t="shared" si="6"/>
      </c>
      <c r="E107" s="23" t="e">
        <f>VLOOKUP(D107:D248,'2017年功能分类科目'!A:B,2,0)</f>
        <v>#N/A</v>
      </c>
      <c r="F107" s="26"/>
      <c r="G107" s="24">
        <f t="shared" si="7"/>
        <v>0</v>
      </c>
      <c r="H107" s="48"/>
      <c r="I107" s="26"/>
    </row>
    <row r="108" spans="1:9" ht="12">
      <c r="A108" s="25"/>
      <c r="B108" s="25"/>
      <c r="C108" s="25"/>
      <c r="D108" s="22">
        <f t="shared" si="6"/>
      </c>
      <c r="E108" s="23" t="e">
        <f>VLOOKUP(D108:D249,'2017年功能分类科目'!A:B,2,0)</f>
        <v>#N/A</v>
      </c>
      <c r="F108" s="26"/>
      <c r="G108" s="24">
        <f t="shared" si="7"/>
        <v>0</v>
      </c>
      <c r="H108" s="48"/>
      <c r="I108" s="26"/>
    </row>
    <row r="109" spans="1:9" ht="12">
      <c r="A109" s="25"/>
      <c r="B109" s="25"/>
      <c r="C109" s="25"/>
      <c r="D109" s="22">
        <f t="shared" si="6"/>
      </c>
      <c r="E109" s="23" t="e">
        <f>VLOOKUP(D109:D250,'2017年功能分类科目'!A:B,2,0)</f>
        <v>#N/A</v>
      </c>
      <c r="F109" s="26"/>
      <c r="G109" s="24">
        <f t="shared" si="7"/>
        <v>0</v>
      </c>
      <c r="H109" s="48"/>
      <c r="I109" s="26"/>
    </row>
    <row r="110" spans="1:9" ht="12">
      <c r="A110" s="25"/>
      <c r="B110" s="25"/>
      <c r="C110" s="25"/>
      <c r="D110" s="22">
        <f t="shared" si="6"/>
      </c>
      <c r="E110" s="23" t="e">
        <f>VLOOKUP(D110:D251,'2017年功能分类科目'!A:B,2,0)</f>
        <v>#N/A</v>
      </c>
      <c r="F110" s="26"/>
      <c r="G110" s="24">
        <f t="shared" si="7"/>
        <v>0</v>
      </c>
      <c r="H110" s="48"/>
      <c r="I110" s="26"/>
    </row>
    <row r="111" spans="1:9" ht="12">
      <c r="A111" s="25"/>
      <c r="B111" s="25"/>
      <c r="C111" s="25"/>
      <c r="D111" s="22">
        <f t="shared" si="6"/>
      </c>
      <c r="E111" s="23" t="e">
        <f>VLOOKUP(D111:D252,'2017年功能分类科目'!A:B,2,0)</f>
        <v>#N/A</v>
      </c>
      <c r="F111" s="26"/>
      <c r="G111" s="24">
        <f t="shared" si="7"/>
        <v>0</v>
      </c>
      <c r="H111" s="48"/>
      <c r="I111" s="26"/>
    </row>
    <row r="112" spans="1:9" ht="12">
      <c r="A112" s="25"/>
      <c r="B112" s="25"/>
      <c r="C112" s="25"/>
      <c r="D112" s="22">
        <f t="shared" si="6"/>
      </c>
      <c r="E112" s="23" t="e">
        <f>VLOOKUP(D112:D253,'2017年功能分类科目'!A:B,2,0)</f>
        <v>#N/A</v>
      </c>
      <c r="F112" s="26"/>
      <c r="G112" s="24">
        <f t="shared" si="7"/>
        <v>0</v>
      </c>
      <c r="H112" s="48"/>
      <c r="I112" s="26"/>
    </row>
    <row r="113" spans="1:9" ht="12">
      <c r="A113" s="25"/>
      <c r="B113" s="25"/>
      <c r="C113" s="25"/>
      <c r="D113" s="22">
        <f t="shared" si="6"/>
      </c>
      <c r="E113" s="23" t="e">
        <f>VLOOKUP(D113:D254,'2017年功能分类科目'!A:B,2,0)</f>
        <v>#N/A</v>
      </c>
      <c r="F113" s="26"/>
      <c r="G113" s="24">
        <f t="shared" si="7"/>
        <v>0</v>
      </c>
      <c r="H113" s="48"/>
      <c r="I113" s="26"/>
    </row>
    <row r="114" spans="1:9" ht="12">
      <c r="A114" s="25"/>
      <c r="B114" s="25"/>
      <c r="C114" s="25"/>
      <c r="D114" s="22">
        <f t="shared" si="6"/>
      </c>
      <c r="E114" s="23" t="e">
        <f>VLOOKUP(D114:D255,'2017年功能分类科目'!A:B,2,0)</f>
        <v>#N/A</v>
      </c>
      <c r="F114" s="26"/>
      <c r="G114" s="24">
        <f t="shared" si="7"/>
        <v>0</v>
      </c>
      <c r="H114" s="48"/>
      <c r="I114" s="26"/>
    </row>
    <row r="115" spans="1:9" ht="12">
      <c r="A115" s="25"/>
      <c r="B115" s="25"/>
      <c r="C115" s="25"/>
      <c r="D115" s="22">
        <f t="shared" si="6"/>
      </c>
      <c r="E115" s="23" t="e">
        <f>VLOOKUP(D115:D256,'2017年功能分类科目'!A:B,2,0)</f>
        <v>#N/A</v>
      </c>
      <c r="F115" s="26"/>
      <c r="G115" s="24">
        <f t="shared" si="7"/>
        <v>0</v>
      </c>
      <c r="H115" s="48"/>
      <c r="I115" s="26"/>
    </row>
    <row r="116" spans="1:9" ht="12">
      <c r="A116" s="25"/>
      <c r="B116" s="25"/>
      <c r="C116" s="25"/>
      <c r="D116" s="22">
        <f t="shared" si="6"/>
      </c>
      <c r="E116" s="23" t="e">
        <f>VLOOKUP(D116:D257,'2017年功能分类科目'!A:B,2,0)</f>
        <v>#N/A</v>
      </c>
      <c r="F116" s="26"/>
      <c r="G116" s="24">
        <f t="shared" si="7"/>
        <v>0</v>
      </c>
      <c r="H116" s="48"/>
      <c r="I116" s="26"/>
    </row>
    <row r="117" spans="1:9" ht="12">
      <c r="A117" s="25"/>
      <c r="B117" s="25"/>
      <c r="C117" s="25"/>
      <c r="D117" s="22">
        <f t="shared" si="6"/>
      </c>
      <c r="E117" s="23" t="e">
        <f>VLOOKUP(D117:D258,'2017年功能分类科目'!A:B,2,0)</f>
        <v>#N/A</v>
      </c>
      <c r="F117" s="26"/>
      <c r="G117" s="24">
        <f t="shared" si="7"/>
        <v>0</v>
      </c>
      <c r="H117" s="48"/>
      <c r="I117" s="26"/>
    </row>
    <row r="118" spans="1:9" ht="12">
      <c r="A118" s="25"/>
      <c r="B118" s="25"/>
      <c r="C118" s="25"/>
      <c r="D118" s="22">
        <f t="shared" si="6"/>
      </c>
      <c r="E118" s="23" t="e">
        <f>VLOOKUP(D118:D259,'2017年功能分类科目'!A:B,2,0)</f>
        <v>#N/A</v>
      </c>
      <c r="F118" s="26"/>
      <c r="G118" s="24">
        <f t="shared" si="7"/>
        <v>0</v>
      </c>
      <c r="H118" s="48"/>
      <c r="I118" s="26"/>
    </row>
    <row r="119" spans="1:9" ht="12">
      <c r="A119" s="25"/>
      <c r="B119" s="25"/>
      <c r="C119" s="25"/>
      <c r="D119" s="22">
        <f t="shared" si="6"/>
      </c>
      <c r="E119" s="23" t="e">
        <f>VLOOKUP(D119:D260,'2017年功能分类科目'!A:B,2,0)</f>
        <v>#N/A</v>
      </c>
      <c r="F119" s="26"/>
      <c r="G119" s="24">
        <f t="shared" si="7"/>
        <v>0</v>
      </c>
      <c r="H119" s="48"/>
      <c r="I119" s="26"/>
    </row>
    <row r="120" spans="1:9" ht="12">
      <c r="A120" s="25"/>
      <c r="B120" s="25"/>
      <c r="C120" s="25"/>
      <c r="D120" s="22">
        <f t="shared" si="6"/>
      </c>
      <c r="E120" s="23" t="e">
        <f>VLOOKUP(D120:D261,'2017年功能分类科目'!A:B,2,0)</f>
        <v>#N/A</v>
      </c>
      <c r="F120" s="26"/>
      <c r="G120" s="24">
        <f t="shared" si="7"/>
        <v>0</v>
      </c>
      <c r="H120" s="48"/>
      <c r="I120" s="26"/>
    </row>
    <row r="121" spans="1:9" ht="12">
      <c r="A121" s="25"/>
      <c r="B121" s="25"/>
      <c r="C121" s="25"/>
      <c r="D121" s="22">
        <f t="shared" si="6"/>
      </c>
      <c r="E121" s="23" t="e">
        <f>VLOOKUP(D121:D262,'2017年功能分类科目'!A:B,2,0)</f>
        <v>#N/A</v>
      </c>
      <c r="F121" s="26"/>
      <c r="G121" s="24">
        <f t="shared" si="7"/>
        <v>0</v>
      </c>
      <c r="H121" s="48"/>
      <c r="I121" s="26"/>
    </row>
    <row r="122" spans="1:9" ht="12">
      <c r="A122" s="25"/>
      <c r="B122" s="25"/>
      <c r="C122" s="25"/>
      <c r="D122" s="22">
        <f t="shared" si="6"/>
      </c>
      <c r="E122" s="23" t="e">
        <f>VLOOKUP(D122:D263,'2017年功能分类科目'!A:B,2,0)</f>
        <v>#N/A</v>
      </c>
      <c r="F122" s="26"/>
      <c r="G122" s="24">
        <f t="shared" si="7"/>
        <v>0</v>
      </c>
      <c r="H122" s="48"/>
      <c r="I122" s="26"/>
    </row>
    <row r="123" spans="1:9" ht="12">
      <c r="A123" s="25"/>
      <c r="B123" s="25"/>
      <c r="C123" s="25"/>
      <c r="D123" s="22">
        <f t="shared" si="6"/>
      </c>
      <c r="E123" s="23" t="e">
        <f>VLOOKUP(D123:D264,'2017年功能分类科目'!A:B,2,0)</f>
        <v>#N/A</v>
      </c>
      <c r="F123" s="26"/>
      <c r="G123" s="24">
        <f t="shared" si="7"/>
        <v>0</v>
      </c>
      <c r="H123" s="48"/>
      <c r="I123" s="26"/>
    </row>
    <row r="124" spans="1:9" ht="12">
      <c r="A124" s="25"/>
      <c r="B124" s="25"/>
      <c r="C124" s="25"/>
      <c r="D124" s="22">
        <f t="shared" si="6"/>
      </c>
      <c r="E124" s="23" t="e">
        <f>VLOOKUP(D124:D265,'2017年功能分类科目'!A:B,2,0)</f>
        <v>#N/A</v>
      </c>
      <c r="F124" s="26"/>
      <c r="G124" s="24">
        <f t="shared" si="7"/>
        <v>0</v>
      </c>
      <c r="H124" s="48"/>
      <c r="I124" s="26"/>
    </row>
    <row r="125" spans="1:9" ht="12">
      <c r="A125" s="25"/>
      <c r="B125" s="25"/>
      <c r="C125" s="25"/>
      <c r="D125" s="22">
        <f t="shared" si="6"/>
      </c>
      <c r="E125" s="23" t="e">
        <f>VLOOKUP(D125:D266,'2017年功能分类科目'!A:B,2,0)</f>
        <v>#N/A</v>
      </c>
      <c r="F125" s="26"/>
      <c r="G125" s="24">
        <f t="shared" si="7"/>
        <v>0</v>
      </c>
      <c r="H125" s="48"/>
      <c r="I125" s="26"/>
    </row>
    <row r="126" spans="1:9" ht="12">
      <c r="A126" s="25"/>
      <c r="B126" s="25"/>
      <c r="C126" s="25"/>
      <c r="D126" s="22">
        <f t="shared" si="6"/>
      </c>
      <c r="E126" s="23" t="e">
        <f>VLOOKUP(D126:D267,'2017年功能分类科目'!A:B,2,0)</f>
        <v>#N/A</v>
      </c>
      <c r="F126" s="26"/>
      <c r="G126" s="24">
        <f t="shared" si="7"/>
        <v>0</v>
      </c>
      <c r="H126" s="48"/>
      <c r="I126" s="26"/>
    </row>
    <row r="127" spans="1:9" ht="12">
      <c r="A127" s="25"/>
      <c r="B127" s="25"/>
      <c r="C127" s="25"/>
      <c r="D127" s="22">
        <f t="shared" si="6"/>
      </c>
      <c r="E127" s="23" t="e">
        <f>VLOOKUP(D127:D268,'2017年功能分类科目'!A:B,2,0)</f>
        <v>#N/A</v>
      </c>
      <c r="F127" s="26"/>
      <c r="G127" s="24">
        <f t="shared" si="7"/>
        <v>0</v>
      </c>
      <c r="H127" s="48"/>
      <c r="I127" s="26"/>
    </row>
    <row r="128" spans="1:9" ht="12">
      <c r="A128" s="25"/>
      <c r="B128" s="25"/>
      <c r="C128" s="25"/>
      <c r="D128" s="22">
        <f t="shared" si="6"/>
      </c>
      <c r="E128" s="23" t="e">
        <f>VLOOKUP(D128:D269,'2017年功能分类科目'!A:B,2,0)</f>
        <v>#N/A</v>
      </c>
      <c r="F128" s="26"/>
      <c r="G128" s="24">
        <f t="shared" si="7"/>
        <v>0</v>
      </c>
      <c r="H128" s="48"/>
      <c r="I128" s="26"/>
    </row>
    <row r="129" spans="1:9" ht="12">
      <c r="A129" s="25"/>
      <c r="B129" s="25"/>
      <c r="C129" s="25"/>
      <c r="D129" s="22">
        <f t="shared" si="6"/>
      </c>
      <c r="E129" s="23" t="e">
        <f>VLOOKUP(D129:D270,'2017年功能分类科目'!A:B,2,0)</f>
        <v>#N/A</v>
      </c>
      <c r="F129" s="26"/>
      <c r="G129" s="24">
        <f t="shared" si="7"/>
        <v>0</v>
      </c>
      <c r="H129" s="48"/>
      <c r="I129" s="26"/>
    </row>
    <row r="130" spans="1:9" ht="12">
      <c r="A130" s="25"/>
      <c r="B130" s="25"/>
      <c r="C130" s="25"/>
      <c r="D130" s="22">
        <f t="shared" si="6"/>
      </c>
      <c r="E130" s="23" t="e">
        <f>VLOOKUP(D130:D271,'2017年功能分类科目'!A:B,2,0)</f>
        <v>#N/A</v>
      </c>
      <c r="F130" s="26"/>
      <c r="G130" s="24">
        <f t="shared" si="7"/>
        <v>0</v>
      </c>
      <c r="H130" s="48"/>
      <c r="I130" s="26"/>
    </row>
    <row r="131" spans="1:9" ht="12">
      <c r="A131" s="25"/>
      <c r="B131" s="25"/>
      <c r="C131" s="25"/>
      <c r="D131" s="22">
        <f t="shared" si="6"/>
      </c>
      <c r="E131" s="23" t="e">
        <f>VLOOKUP(D131:D272,'2017年功能分类科目'!A:B,2,0)</f>
        <v>#N/A</v>
      </c>
      <c r="F131" s="26"/>
      <c r="G131" s="24">
        <f t="shared" si="7"/>
        <v>0</v>
      </c>
      <c r="H131" s="48"/>
      <c r="I131" s="26"/>
    </row>
    <row r="132" spans="1:9" ht="12">
      <c r="A132" s="25"/>
      <c r="B132" s="25"/>
      <c r="C132" s="25"/>
      <c r="D132" s="22">
        <f aca="true" t="shared" si="8" ref="D132:D150">A132&amp;B132&amp;C132</f>
      </c>
      <c r="E132" s="23" t="e">
        <f>VLOOKUP(D132:D273,'2017年功能分类科目'!A:B,2,0)</f>
        <v>#N/A</v>
      </c>
      <c r="F132" s="26"/>
      <c r="G132" s="24">
        <f aca="true" t="shared" si="9" ref="G132:G150">H132+I132</f>
        <v>0</v>
      </c>
      <c r="H132" s="48"/>
      <c r="I132" s="26"/>
    </row>
    <row r="133" spans="1:9" ht="12">
      <c r="A133" s="25"/>
      <c r="B133" s="25"/>
      <c r="C133" s="25"/>
      <c r="D133" s="22">
        <f t="shared" si="8"/>
      </c>
      <c r="E133" s="23" t="e">
        <f>VLOOKUP(D133:D274,'2017年功能分类科目'!A:B,2,0)</f>
        <v>#N/A</v>
      </c>
      <c r="F133" s="26"/>
      <c r="G133" s="24">
        <f t="shared" si="9"/>
        <v>0</v>
      </c>
      <c r="H133" s="48"/>
      <c r="I133" s="26"/>
    </row>
    <row r="134" spans="1:9" ht="12">
      <c r="A134" s="25"/>
      <c r="B134" s="25"/>
      <c r="C134" s="25"/>
      <c r="D134" s="22">
        <f t="shared" si="8"/>
      </c>
      <c r="E134" s="23" t="e">
        <f>VLOOKUP(D134:D275,'2017年功能分类科目'!A:B,2,0)</f>
        <v>#N/A</v>
      </c>
      <c r="F134" s="26"/>
      <c r="G134" s="24">
        <f t="shared" si="9"/>
        <v>0</v>
      </c>
      <c r="H134" s="48"/>
      <c r="I134" s="26"/>
    </row>
    <row r="135" spans="1:9" ht="12">
      <c r="A135" s="25"/>
      <c r="B135" s="25"/>
      <c r="C135" s="25"/>
      <c r="D135" s="22">
        <f t="shared" si="8"/>
      </c>
      <c r="E135" s="23" t="e">
        <f>VLOOKUP(D135:D276,'2017年功能分类科目'!A:B,2,0)</f>
        <v>#N/A</v>
      </c>
      <c r="F135" s="26"/>
      <c r="G135" s="24">
        <f t="shared" si="9"/>
        <v>0</v>
      </c>
      <c r="H135" s="48"/>
      <c r="I135" s="26"/>
    </row>
    <row r="136" spans="1:9" ht="12">
      <c r="A136" s="25"/>
      <c r="B136" s="25"/>
      <c r="C136" s="25"/>
      <c r="D136" s="22">
        <f t="shared" si="8"/>
      </c>
      <c r="E136" s="23" t="e">
        <f>VLOOKUP(D136:D277,'2017年功能分类科目'!A:B,2,0)</f>
        <v>#N/A</v>
      </c>
      <c r="F136" s="26"/>
      <c r="G136" s="24">
        <f t="shared" si="9"/>
        <v>0</v>
      </c>
      <c r="H136" s="48"/>
      <c r="I136" s="26"/>
    </row>
    <row r="137" spans="1:9" ht="12">
      <c r="A137" s="25"/>
      <c r="B137" s="25"/>
      <c r="C137" s="25"/>
      <c r="D137" s="22">
        <f t="shared" si="8"/>
      </c>
      <c r="E137" s="23" t="e">
        <f>VLOOKUP(D137:D278,'2017年功能分类科目'!A:B,2,0)</f>
        <v>#N/A</v>
      </c>
      <c r="F137" s="26"/>
      <c r="G137" s="24">
        <f t="shared" si="9"/>
        <v>0</v>
      </c>
      <c r="H137" s="48"/>
      <c r="I137" s="26"/>
    </row>
    <row r="138" spans="1:9" ht="12">
      <c r="A138" s="25"/>
      <c r="B138" s="25"/>
      <c r="C138" s="25"/>
      <c r="D138" s="22">
        <f t="shared" si="8"/>
      </c>
      <c r="E138" s="23" t="e">
        <f>VLOOKUP(D138:D279,'2017年功能分类科目'!A:B,2,0)</f>
        <v>#N/A</v>
      </c>
      <c r="F138" s="26"/>
      <c r="G138" s="24">
        <f t="shared" si="9"/>
        <v>0</v>
      </c>
      <c r="H138" s="48"/>
      <c r="I138" s="26"/>
    </row>
    <row r="139" spans="1:9" ht="12">
      <c r="A139" s="25"/>
      <c r="B139" s="25"/>
      <c r="C139" s="25"/>
      <c r="D139" s="22">
        <f t="shared" si="8"/>
      </c>
      <c r="E139" s="23" t="e">
        <f>VLOOKUP(D139:D280,'2017年功能分类科目'!A:B,2,0)</f>
        <v>#N/A</v>
      </c>
      <c r="F139" s="26"/>
      <c r="G139" s="24">
        <f t="shared" si="9"/>
        <v>0</v>
      </c>
      <c r="H139" s="48"/>
      <c r="I139" s="26"/>
    </row>
    <row r="140" spans="1:9" ht="12">
      <c r="A140" s="25"/>
      <c r="B140" s="25"/>
      <c r="C140" s="25"/>
      <c r="D140" s="22">
        <f t="shared" si="8"/>
      </c>
      <c r="E140" s="23" t="e">
        <f>VLOOKUP(D140:D281,'2017年功能分类科目'!A:B,2,0)</f>
        <v>#N/A</v>
      </c>
      <c r="F140" s="26"/>
      <c r="G140" s="24">
        <f t="shared" si="9"/>
        <v>0</v>
      </c>
      <c r="H140" s="48"/>
      <c r="I140" s="26"/>
    </row>
    <row r="141" spans="1:9" ht="12">
      <c r="A141" s="25"/>
      <c r="B141" s="25"/>
      <c r="C141" s="25"/>
      <c r="D141" s="22">
        <f t="shared" si="8"/>
      </c>
      <c r="E141" s="23" t="e">
        <f>VLOOKUP(D141:D282,'2017年功能分类科目'!A:B,2,0)</f>
        <v>#N/A</v>
      </c>
      <c r="F141" s="26"/>
      <c r="G141" s="24">
        <f t="shared" si="9"/>
        <v>0</v>
      </c>
      <c r="H141" s="48"/>
      <c r="I141" s="26"/>
    </row>
    <row r="142" spans="1:9" ht="12">
      <c r="A142" s="25"/>
      <c r="B142" s="25"/>
      <c r="C142" s="25"/>
      <c r="D142" s="22">
        <f t="shared" si="8"/>
      </c>
      <c r="E142" s="23" t="e">
        <f>VLOOKUP(D142:D283,'2017年功能分类科目'!A:B,2,0)</f>
        <v>#N/A</v>
      </c>
      <c r="F142" s="26"/>
      <c r="G142" s="24">
        <f t="shared" si="9"/>
        <v>0</v>
      </c>
      <c r="H142" s="48"/>
      <c r="I142" s="26"/>
    </row>
    <row r="143" spans="1:9" ht="12">
      <c r="A143" s="25"/>
      <c r="B143" s="25"/>
      <c r="C143" s="25"/>
      <c r="D143" s="22">
        <f t="shared" si="8"/>
      </c>
      <c r="E143" s="23" t="e">
        <f>VLOOKUP(D143:D284,'2017年功能分类科目'!A:B,2,0)</f>
        <v>#N/A</v>
      </c>
      <c r="F143" s="26"/>
      <c r="G143" s="24">
        <f t="shared" si="9"/>
        <v>0</v>
      </c>
      <c r="H143" s="48"/>
      <c r="I143" s="26"/>
    </row>
    <row r="144" spans="1:9" ht="12">
      <c r="A144" s="25"/>
      <c r="B144" s="25"/>
      <c r="C144" s="25"/>
      <c r="D144" s="22">
        <f t="shared" si="8"/>
      </c>
      <c r="E144" s="23" t="e">
        <f>VLOOKUP(D144:D285,'2017年功能分类科目'!A:B,2,0)</f>
        <v>#N/A</v>
      </c>
      <c r="F144" s="26"/>
      <c r="G144" s="24">
        <f t="shared" si="9"/>
        <v>0</v>
      </c>
      <c r="H144" s="48"/>
      <c r="I144" s="26"/>
    </row>
    <row r="145" spans="1:9" ht="12">
      <c r="A145" s="25"/>
      <c r="B145" s="25"/>
      <c r="C145" s="25"/>
      <c r="D145" s="22">
        <f t="shared" si="8"/>
      </c>
      <c r="E145" s="23" t="e">
        <f>VLOOKUP(D145:D286,'2017年功能分类科目'!A:B,2,0)</f>
        <v>#N/A</v>
      </c>
      <c r="F145" s="26"/>
      <c r="G145" s="24">
        <f t="shared" si="9"/>
        <v>0</v>
      </c>
      <c r="H145" s="48"/>
      <c r="I145" s="26"/>
    </row>
    <row r="146" spans="1:9" ht="12">
      <c r="A146" s="25"/>
      <c r="B146" s="25"/>
      <c r="C146" s="25"/>
      <c r="D146" s="22">
        <f t="shared" si="8"/>
      </c>
      <c r="E146" s="23" t="e">
        <f>VLOOKUP(D146:D287,'2017年功能分类科目'!A:B,2,0)</f>
        <v>#N/A</v>
      </c>
      <c r="F146" s="26"/>
      <c r="G146" s="24">
        <f t="shared" si="9"/>
        <v>0</v>
      </c>
      <c r="H146" s="48"/>
      <c r="I146" s="26"/>
    </row>
    <row r="147" spans="1:9" ht="12">
      <c r="A147" s="25"/>
      <c r="B147" s="25"/>
      <c r="C147" s="25"/>
      <c r="D147" s="22">
        <f t="shared" si="8"/>
      </c>
      <c r="E147" s="23" t="e">
        <f>VLOOKUP(D147:D288,'2017年功能分类科目'!A:B,2,0)</f>
        <v>#N/A</v>
      </c>
      <c r="F147" s="26"/>
      <c r="G147" s="24">
        <f t="shared" si="9"/>
        <v>0</v>
      </c>
      <c r="H147" s="48"/>
      <c r="I147" s="26"/>
    </row>
    <row r="148" spans="1:9" ht="12">
      <c r="A148" s="25"/>
      <c r="B148" s="25"/>
      <c r="C148" s="25"/>
      <c r="D148" s="22">
        <f t="shared" si="8"/>
      </c>
      <c r="E148" s="23" t="e">
        <f>VLOOKUP(D148:D289,'2017年功能分类科目'!A:B,2,0)</f>
        <v>#N/A</v>
      </c>
      <c r="F148" s="26"/>
      <c r="G148" s="24">
        <f t="shared" si="9"/>
        <v>0</v>
      </c>
      <c r="H148" s="48"/>
      <c r="I148" s="26"/>
    </row>
    <row r="149" spans="1:9" ht="12">
      <c r="A149" s="25"/>
      <c r="B149" s="25"/>
      <c r="C149" s="25"/>
      <c r="D149" s="22">
        <f t="shared" si="8"/>
      </c>
      <c r="E149" s="23" t="e">
        <f>VLOOKUP(D149:D290,'2017年功能分类科目'!A:B,2,0)</f>
        <v>#N/A</v>
      </c>
      <c r="F149" s="26"/>
      <c r="G149" s="24">
        <f t="shared" si="9"/>
        <v>0</v>
      </c>
      <c r="H149" s="48"/>
      <c r="I149" s="26"/>
    </row>
    <row r="150" spans="1:9" ht="12">
      <c r="A150" s="25"/>
      <c r="B150" s="25"/>
      <c r="C150" s="25"/>
      <c r="D150" s="22">
        <f t="shared" si="8"/>
      </c>
      <c r="E150" s="23" t="e">
        <f>VLOOKUP(D150:D291,'2017年功能分类科目'!A:B,2,0)</f>
        <v>#N/A</v>
      </c>
      <c r="F150" s="26"/>
      <c r="G150" s="24">
        <f t="shared" si="9"/>
        <v>0</v>
      </c>
      <c r="H150" s="48"/>
      <c r="I150" s="26"/>
    </row>
    <row r="151" ht="24" customHeight="1">
      <c r="A151" s="3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I2"/>
    <mergeCell ref="D4:D6"/>
    <mergeCell ref="E4:E6"/>
    <mergeCell ref="F4:F6"/>
    <mergeCell ref="G4:G6"/>
    <mergeCell ref="H4:H6"/>
    <mergeCell ref="I4:I6"/>
    <mergeCell ref="A4:C5"/>
  </mergeCells>
  <dataValidations count="3">
    <dataValidation type="list" allowBlank="1" showInputMessage="1" showErrorMessage="1" sqref="A9:A100 A101:A150">
      <formula1>功能科目!$A$1:$A$28</formula1>
    </dataValidation>
    <dataValidation type="list" allowBlank="1" showInputMessage="1" showErrorMessage="1" sqref="B9:B100 B101:B150">
      <formula1>功能科目!$B$1:$B$44</formula1>
    </dataValidation>
    <dataValidation type="list" allowBlank="1" showInputMessage="1" showErrorMessage="1" sqref="C9:C100 C101:C150">
      <formula1>功能科目!$C$1:$C$44</formula1>
    </dataValidation>
  </dataValidation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SheetLayoutView="100" workbookViewId="0" topLeftCell="A1">
      <selection activeCell="H25" sqref="H25"/>
    </sheetView>
  </sheetViews>
  <sheetFormatPr defaultColWidth="9.00390625" defaultRowHeight="14.25"/>
  <cols>
    <col min="1" max="1" width="13.25390625" style="10" customWidth="1"/>
    <col min="2" max="2" width="13.625" style="10" customWidth="1"/>
    <col min="3" max="3" width="1.875" style="10" hidden="1" customWidth="1"/>
    <col min="4" max="4" width="32.75390625" style="10" customWidth="1"/>
    <col min="5" max="5" width="23.75390625" style="10" customWidth="1"/>
    <col min="6" max="16384" width="9.00390625" style="10" customWidth="1"/>
  </cols>
  <sheetData>
    <row r="1" spans="1:5" ht="18" customHeight="1">
      <c r="A1" s="11" t="s">
        <v>0</v>
      </c>
      <c r="E1" s="10" t="s">
        <v>145</v>
      </c>
    </row>
    <row r="2" spans="1:5" ht="30" customHeight="1">
      <c r="A2" s="12" t="s">
        <v>146</v>
      </c>
      <c r="B2" s="12"/>
      <c r="C2" s="12"/>
      <c r="D2" s="12"/>
      <c r="E2" s="12"/>
    </row>
    <row r="3" spans="1:5" ht="24" customHeight="1">
      <c r="A3" s="40" t="s">
        <v>53</v>
      </c>
      <c r="E3" s="10" t="s">
        <v>4</v>
      </c>
    </row>
    <row r="4" spans="1:5" ht="42" customHeight="1">
      <c r="A4" s="41" t="s">
        <v>147</v>
      </c>
      <c r="B4" s="41"/>
      <c r="C4" s="41" t="s">
        <v>148</v>
      </c>
      <c r="D4" s="13" t="s">
        <v>149</v>
      </c>
      <c r="E4" s="42" t="s">
        <v>150</v>
      </c>
    </row>
    <row r="5" spans="1:5" ht="15.75" customHeight="1">
      <c r="A5" s="13" t="s">
        <v>67</v>
      </c>
      <c r="B5" s="13" t="s">
        <v>68</v>
      </c>
      <c r="C5" s="41"/>
      <c r="D5" s="13"/>
      <c r="E5" s="42"/>
    </row>
    <row r="6" spans="1:5" s="9" customFormat="1" ht="21" customHeight="1">
      <c r="A6" s="13"/>
      <c r="B6" s="13"/>
      <c r="C6" s="13"/>
      <c r="D6" s="13" t="s">
        <v>151</v>
      </c>
      <c r="E6" s="20">
        <f>SUM(E7:E21)</f>
        <v>1935867.7799999998</v>
      </c>
    </row>
    <row r="7" spans="1:5" ht="12.75" customHeight="1">
      <c r="A7" s="43" t="s">
        <v>152</v>
      </c>
      <c r="B7" s="43" t="s">
        <v>106</v>
      </c>
      <c r="C7" s="43" t="str">
        <f>A7&amp;B7</f>
        <v>30101</v>
      </c>
      <c r="D7" s="23" t="str">
        <f>VLOOKUP(C7:C100,'2017年经济分类科目'!A:B,2,0)</f>
        <v>基本工资</v>
      </c>
      <c r="E7" s="44">
        <v>406704</v>
      </c>
    </row>
    <row r="8" spans="1:5" ht="12.75" customHeight="1">
      <c r="A8" s="43" t="s">
        <v>152</v>
      </c>
      <c r="B8" s="43" t="s">
        <v>109</v>
      </c>
      <c r="C8" s="43" t="str">
        <f aca="true" t="shared" si="0" ref="C8:C39">A8&amp;B8</f>
        <v>30102</v>
      </c>
      <c r="D8" s="23" t="str">
        <f>VLOOKUP(C8:C101,'2017年经济分类科目'!A:B,2,0)</f>
        <v>津贴补贴</v>
      </c>
      <c r="E8" s="44">
        <v>485400</v>
      </c>
    </row>
    <row r="9" spans="1:5" ht="12.75" customHeight="1">
      <c r="A9" s="43" t="s">
        <v>152</v>
      </c>
      <c r="B9" s="43" t="s">
        <v>113</v>
      </c>
      <c r="C9" s="43" t="str">
        <f t="shared" si="0"/>
        <v>30103</v>
      </c>
      <c r="D9" s="23" t="str">
        <f>VLOOKUP(C9:C102,'2017年经济分类科目'!A:B,2,0)</f>
        <v>奖金</v>
      </c>
      <c r="E9" s="44">
        <v>88444.2</v>
      </c>
    </row>
    <row r="10" spans="1:5" ht="12.75" customHeight="1">
      <c r="A10" s="43" t="s">
        <v>152</v>
      </c>
      <c r="B10" s="43" t="s">
        <v>153</v>
      </c>
      <c r="C10" s="43" t="str">
        <f t="shared" si="0"/>
        <v>30104</v>
      </c>
      <c r="D10" s="23" t="str">
        <f>VLOOKUP(C10:C103,'2017年经济分类科目'!A:B,2,0)</f>
        <v>其他社会保障缴费</v>
      </c>
      <c r="E10" s="45">
        <v>387512.64</v>
      </c>
    </row>
    <row r="11" spans="1:5" ht="12.75" customHeight="1">
      <c r="A11" s="43" t="s">
        <v>152</v>
      </c>
      <c r="B11" s="43" t="s">
        <v>154</v>
      </c>
      <c r="C11" s="43" t="str">
        <f t="shared" si="0"/>
        <v>30109</v>
      </c>
      <c r="D11" s="23" t="str">
        <f>VLOOKUP(C11:C104,'2017年经济分类科目'!A:B,2,0)</f>
        <v>职业年金缴费</v>
      </c>
      <c r="E11" s="45">
        <v>78443.88</v>
      </c>
    </row>
    <row r="12" spans="1:5" ht="12.75" customHeight="1">
      <c r="A12" s="43" t="s">
        <v>152</v>
      </c>
      <c r="B12" s="43" t="s">
        <v>105</v>
      </c>
      <c r="C12" s="43" t="str">
        <f t="shared" si="0"/>
        <v>30199</v>
      </c>
      <c r="D12" s="23" t="str">
        <f>VLOOKUP(C12:C105,'2017年经济分类科目'!A:B,2,0)</f>
        <v>其他工资福利支出</v>
      </c>
      <c r="E12" s="45">
        <v>88863</v>
      </c>
    </row>
    <row r="13" spans="1:5" ht="12.75" customHeight="1">
      <c r="A13" s="43" t="s">
        <v>155</v>
      </c>
      <c r="B13" s="43" t="s">
        <v>156</v>
      </c>
      <c r="C13" s="43" t="str">
        <f t="shared" si="0"/>
        <v>30208</v>
      </c>
      <c r="D13" s="23" t="str">
        <f>VLOOKUP(C13:C106,'2017年经济分类科目'!A:B,2,0)</f>
        <v>取暖费</v>
      </c>
      <c r="E13" s="44">
        <v>16350</v>
      </c>
    </row>
    <row r="14" spans="1:5" ht="12.75" customHeight="1">
      <c r="A14" s="43" t="s">
        <v>155</v>
      </c>
      <c r="B14" s="43" t="s">
        <v>157</v>
      </c>
      <c r="C14" s="43" t="str">
        <f t="shared" si="0"/>
        <v>30229</v>
      </c>
      <c r="D14" s="23" t="str">
        <f>VLOOKUP(C14:C107,'2017年经济分类科目'!A:B,2,0)</f>
        <v>福利费</v>
      </c>
      <c r="E14" s="45">
        <v>1632</v>
      </c>
    </row>
    <row r="15" spans="1:5" ht="12.75" customHeight="1">
      <c r="A15" s="43" t="s">
        <v>155</v>
      </c>
      <c r="B15" s="43" t="s">
        <v>158</v>
      </c>
      <c r="C15" s="43" t="str">
        <f t="shared" si="0"/>
        <v>30231</v>
      </c>
      <c r="D15" s="23" t="str">
        <f>VLOOKUP(C15:C108,'2017年经济分类科目'!A:B,2,0)</f>
        <v>公务用车运行维护费</v>
      </c>
      <c r="E15" s="44">
        <v>31000</v>
      </c>
    </row>
    <row r="16" spans="1:5" ht="12.75" customHeight="1">
      <c r="A16" s="43" t="s">
        <v>155</v>
      </c>
      <c r="B16" s="43" t="s">
        <v>105</v>
      </c>
      <c r="C16" s="43" t="str">
        <f t="shared" si="0"/>
        <v>30299</v>
      </c>
      <c r="D16" s="23" t="str">
        <f>VLOOKUP(C16:C109,'2017年经济分类科目'!A:B,2,0)</f>
        <v>其他商品和服务支出</v>
      </c>
      <c r="E16" s="44">
        <v>42000</v>
      </c>
    </row>
    <row r="17" spans="1:5" ht="12.75" customHeight="1">
      <c r="A17" s="43" t="s">
        <v>159</v>
      </c>
      <c r="B17" s="43" t="s">
        <v>105</v>
      </c>
      <c r="C17" s="43" t="str">
        <f t="shared" si="0"/>
        <v>30399</v>
      </c>
      <c r="D17" s="23" t="str">
        <f>VLOOKUP(C17:C110,'2017年经济分类科目'!A:B,2,0)</f>
        <v>其他个人和家庭的补助支出</v>
      </c>
      <c r="E17" s="45">
        <f>168+1400+9377.34</f>
        <v>10945.34</v>
      </c>
    </row>
    <row r="18" spans="1:5" ht="12.75" customHeight="1">
      <c r="A18" s="43" t="s">
        <v>159</v>
      </c>
      <c r="B18" s="43" t="s">
        <v>160</v>
      </c>
      <c r="C18" s="43" t="str">
        <f t="shared" si="0"/>
        <v>30315</v>
      </c>
      <c r="D18" s="23" t="str">
        <f>VLOOKUP(C18:C111,'2017年经济分类科目'!A:B,2,0)</f>
        <v>物业服务补贴</v>
      </c>
      <c r="E18" s="45">
        <v>26880</v>
      </c>
    </row>
    <row r="19" spans="1:5" ht="12.75" customHeight="1">
      <c r="A19" s="43" t="s">
        <v>159</v>
      </c>
      <c r="B19" s="43" t="s">
        <v>154</v>
      </c>
      <c r="C19" s="43" t="str">
        <f t="shared" si="0"/>
        <v>30309</v>
      </c>
      <c r="D19" s="23" t="str">
        <f>VLOOKUP(C19:C112,'2017年经济分类科目'!A:B,2,0)</f>
        <v>奖励金</v>
      </c>
      <c r="E19" s="45">
        <v>60</v>
      </c>
    </row>
    <row r="20" spans="1:5" ht="12.75" customHeight="1">
      <c r="A20" s="43" t="s">
        <v>159</v>
      </c>
      <c r="B20" s="43" t="s">
        <v>108</v>
      </c>
      <c r="C20" s="43" t="str">
        <f t="shared" si="0"/>
        <v>30311</v>
      </c>
      <c r="D20" s="23" t="str">
        <f>VLOOKUP(C20:C113,'2017年经济分类科目'!A:B,2,0)</f>
        <v>住房公积金</v>
      </c>
      <c r="E20" s="45">
        <v>129286.32</v>
      </c>
    </row>
    <row r="21" spans="1:5" ht="12.75" customHeight="1">
      <c r="A21" s="43" t="s">
        <v>159</v>
      </c>
      <c r="B21" s="43" t="s">
        <v>161</v>
      </c>
      <c r="C21" s="43" t="str">
        <f t="shared" si="0"/>
        <v>30313</v>
      </c>
      <c r="D21" s="23" t="str">
        <f>VLOOKUP(C21:C114,'2017年经济分类科目'!A:B,2,0)</f>
        <v>购房补贴</v>
      </c>
      <c r="E21" s="45">
        <v>142346.4</v>
      </c>
    </row>
    <row r="22" spans="1:5" ht="12.75" customHeight="1">
      <c r="A22" s="43" t="s">
        <v>152</v>
      </c>
      <c r="B22" s="43"/>
      <c r="C22" s="43" t="str">
        <f t="shared" si="0"/>
        <v>301</v>
      </c>
      <c r="D22" s="23" t="str">
        <f>VLOOKUP(C22:C115,'2017年经济分类科目'!A:B,2,0)</f>
        <v>工资福利支出</v>
      </c>
      <c r="E22" s="18">
        <v>1535367.72</v>
      </c>
    </row>
    <row r="23" spans="1:5" ht="12.75" customHeight="1">
      <c r="A23" s="43" t="s">
        <v>155</v>
      </c>
      <c r="B23" s="43"/>
      <c r="C23" s="43" t="str">
        <f t="shared" si="0"/>
        <v>302</v>
      </c>
      <c r="D23" s="23" t="str">
        <f>VLOOKUP(C23:C116,'2017年经济分类科目'!A:B,2,0)</f>
        <v>商品和服务支出</v>
      </c>
      <c r="E23" s="18">
        <v>90982</v>
      </c>
    </row>
    <row r="24" spans="1:5" ht="12.75" customHeight="1">
      <c r="A24" s="43" t="s">
        <v>159</v>
      </c>
      <c r="B24" s="43"/>
      <c r="C24" s="43" t="str">
        <f t="shared" si="0"/>
        <v>303</v>
      </c>
      <c r="D24" s="23" t="str">
        <f>VLOOKUP(C24:C117,'2017年经济分类科目'!A:B,2,0)</f>
        <v>对个人和家庭的补助</v>
      </c>
      <c r="E24" s="18">
        <v>309518.06</v>
      </c>
    </row>
    <row r="25" spans="1:5" ht="12.75" customHeight="1">
      <c r="A25" s="43"/>
      <c r="B25" s="43"/>
      <c r="C25" s="43">
        <f t="shared" si="0"/>
      </c>
      <c r="D25" s="23" t="e">
        <f>VLOOKUP(C25:C118,'2017年经济分类科目'!A:B,2,0)</f>
        <v>#N/A</v>
      </c>
      <c r="E25" s="18"/>
    </row>
    <row r="26" spans="1:5" ht="12.75" customHeight="1">
      <c r="A26" s="43"/>
      <c r="B26" s="43"/>
      <c r="C26" s="43">
        <f t="shared" si="0"/>
      </c>
      <c r="D26" s="23" t="e">
        <f>VLOOKUP(C26:C119,'2017年经济分类科目'!A:B,2,0)</f>
        <v>#N/A</v>
      </c>
      <c r="E26" s="18"/>
    </row>
    <row r="27" spans="1:5" ht="12.75" customHeight="1">
      <c r="A27" s="43"/>
      <c r="B27" s="43"/>
      <c r="C27" s="43">
        <f t="shared" si="0"/>
      </c>
      <c r="D27" s="23" t="e">
        <f>VLOOKUP(C27:C120,'2017年经济分类科目'!A:B,2,0)</f>
        <v>#N/A</v>
      </c>
      <c r="E27" s="18"/>
    </row>
    <row r="28" spans="1:5" ht="12.75" customHeight="1">
      <c r="A28" s="43"/>
      <c r="B28" s="43"/>
      <c r="C28" s="43">
        <f t="shared" si="0"/>
      </c>
      <c r="D28" s="23" t="e">
        <f>VLOOKUP(C28:C121,'2017年经济分类科目'!A:B,2,0)</f>
        <v>#N/A</v>
      </c>
      <c r="E28" s="18"/>
    </row>
    <row r="29" spans="1:5" ht="12.75" customHeight="1">
      <c r="A29" s="43"/>
      <c r="B29" s="43"/>
      <c r="C29" s="43">
        <f t="shared" si="0"/>
      </c>
      <c r="D29" s="23" t="e">
        <f>VLOOKUP(C29:C122,'2017年经济分类科目'!A:B,2,0)</f>
        <v>#N/A</v>
      </c>
      <c r="E29" s="18"/>
    </row>
    <row r="30" spans="1:5" ht="12.75" customHeight="1">
      <c r="A30" s="43"/>
      <c r="B30" s="43"/>
      <c r="C30" s="43">
        <f t="shared" si="0"/>
      </c>
      <c r="D30" s="23" t="e">
        <f>VLOOKUP(C30:C123,'2017年经济分类科目'!A:B,2,0)</f>
        <v>#N/A</v>
      </c>
      <c r="E30" s="18"/>
    </row>
    <row r="31" spans="1:5" ht="12.75" customHeight="1">
      <c r="A31" s="43"/>
      <c r="B31" s="43"/>
      <c r="C31" s="43">
        <f t="shared" si="0"/>
      </c>
      <c r="D31" s="23" t="e">
        <f>VLOOKUP(C31:C124,'2017年经济分类科目'!A:B,2,0)</f>
        <v>#N/A</v>
      </c>
      <c r="E31" s="18"/>
    </row>
    <row r="32" spans="1:5" ht="12.75" customHeight="1">
      <c r="A32" s="43"/>
      <c r="B32" s="43"/>
      <c r="C32" s="43">
        <f t="shared" si="0"/>
      </c>
      <c r="D32" s="23" t="e">
        <f>VLOOKUP(C32:C125,'2017年经济分类科目'!A:B,2,0)</f>
        <v>#N/A</v>
      </c>
      <c r="E32" s="18"/>
    </row>
    <row r="33" spans="1:5" ht="12.75" customHeight="1">
      <c r="A33" s="43"/>
      <c r="B33" s="43"/>
      <c r="C33" s="43">
        <f t="shared" si="0"/>
      </c>
      <c r="D33" s="23" t="e">
        <f>VLOOKUP(C33:C126,'2017年经济分类科目'!A:B,2,0)</f>
        <v>#N/A</v>
      </c>
      <c r="E33" s="18"/>
    </row>
    <row r="34" spans="1:5" ht="12.75" customHeight="1">
      <c r="A34" s="43"/>
      <c r="B34" s="43"/>
      <c r="C34" s="43">
        <f t="shared" si="0"/>
      </c>
      <c r="D34" s="23" t="e">
        <f>VLOOKUP(C34:C127,'2017年经济分类科目'!A:B,2,0)</f>
        <v>#N/A</v>
      </c>
      <c r="E34" s="18"/>
    </row>
    <row r="35" spans="1:5" ht="12.75" customHeight="1">
      <c r="A35" s="43"/>
      <c r="B35" s="43"/>
      <c r="C35" s="43">
        <f t="shared" si="0"/>
      </c>
      <c r="D35" s="23" t="e">
        <f>VLOOKUP(C35:C128,'2017年经济分类科目'!A:B,2,0)</f>
        <v>#N/A</v>
      </c>
      <c r="E35" s="18"/>
    </row>
    <row r="36" spans="1:5" ht="12.75" customHeight="1">
      <c r="A36" s="43"/>
      <c r="B36" s="43"/>
      <c r="C36" s="43">
        <f t="shared" si="0"/>
      </c>
      <c r="D36" s="23" t="e">
        <f>VLOOKUP(C36:C129,'2017年经济分类科目'!A:B,2,0)</f>
        <v>#N/A</v>
      </c>
      <c r="E36" s="18"/>
    </row>
    <row r="37" spans="1:5" ht="12.75" customHeight="1">
      <c r="A37" s="43"/>
      <c r="B37" s="43"/>
      <c r="C37" s="43">
        <f t="shared" si="0"/>
      </c>
      <c r="D37" s="23" t="e">
        <f>VLOOKUP(C37:C130,'2017年经济分类科目'!A:B,2,0)</f>
        <v>#N/A</v>
      </c>
      <c r="E37" s="18"/>
    </row>
    <row r="38" spans="1:5" ht="12.75" customHeight="1">
      <c r="A38" s="43"/>
      <c r="B38" s="43"/>
      <c r="C38" s="43">
        <f t="shared" si="0"/>
      </c>
      <c r="D38" s="23" t="e">
        <f>VLOOKUP(C38:C131,'2017年经济分类科目'!A:B,2,0)</f>
        <v>#N/A</v>
      </c>
      <c r="E38" s="18"/>
    </row>
    <row r="39" spans="1:5" ht="12.75" customHeight="1">
      <c r="A39" s="43"/>
      <c r="B39" s="43"/>
      <c r="C39" s="43">
        <f t="shared" si="0"/>
      </c>
      <c r="D39" s="23" t="e">
        <f>VLOOKUP(C39:C132,'2017年经济分类科目'!A:B,2,0)</f>
        <v>#N/A</v>
      </c>
      <c r="E39" s="18"/>
    </row>
    <row r="40" spans="1:5" ht="12.75" customHeight="1">
      <c r="A40" s="43"/>
      <c r="B40" s="43"/>
      <c r="C40" s="43">
        <f aca="true" t="shared" si="1" ref="C40:C71">A40&amp;B40</f>
      </c>
      <c r="D40" s="23" t="e">
        <f>VLOOKUP(C40:C133,'2017年经济分类科目'!A:B,2,0)</f>
        <v>#N/A</v>
      </c>
      <c r="E40" s="18"/>
    </row>
    <row r="41" spans="1:5" ht="12.75" customHeight="1">
      <c r="A41" s="43"/>
      <c r="B41" s="43"/>
      <c r="C41" s="43">
        <f t="shared" si="1"/>
      </c>
      <c r="D41" s="23" t="e">
        <f>VLOOKUP(C41:C134,'2017年经济分类科目'!A:B,2,0)</f>
        <v>#N/A</v>
      </c>
      <c r="E41" s="18"/>
    </row>
    <row r="42" spans="1:5" ht="12.75" customHeight="1">
      <c r="A42" s="43"/>
      <c r="B42" s="43"/>
      <c r="C42" s="43">
        <f t="shared" si="1"/>
      </c>
      <c r="D42" s="23" t="e">
        <f>VLOOKUP(C42:C135,'2017年经济分类科目'!A:B,2,0)</f>
        <v>#N/A</v>
      </c>
      <c r="E42" s="31"/>
    </row>
    <row r="43" spans="1:5" ht="12.75" customHeight="1">
      <c r="A43" s="43"/>
      <c r="B43" s="43"/>
      <c r="C43" s="43">
        <f t="shared" si="1"/>
      </c>
      <c r="D43" s="23" t="e">
        <f>VLOOKUP(C43:C136,'2017年经济分类科目'!A:B,2,0)</f>
        <v>#N/A</v>
      </c>
      <c r="E43" s="18"/>
    </row>
    <row r="44" spans="1:5" ht="12.75" customHeight="1">
      <c r="A44" s="43"/>
      <c r="B44" s="43"/>
      <c r="C44" s="43">
        <f t="shared" si="1"/>
      </c>
      <c r="D44" s="23" t="e">
        <f>VLOOKUP(C44:C137,'2017年经济分类科目'!A:B,2,0)</f>
        <v>#N/A</v>
      </c>
      <c r="E44" s="18"/>
    </row>
    <row r="45" spans="1:5" ht="12.75" customHeight="1">
      <c r="A45" s="43"/>
      <c r="B45" s="43"/>
      <c r="C45" s="43">
        <f t="shared" si="1"/>
      </c>
      <c r="D45" s="23" t="e">
        <f>VLOOKUP(C45:C138,'2017年经济分类科目'!A:B,2,0)</f>
        <v>#N/A</v>
      </c>
      <c r="E45" s="18"/>
    </row>
    <row r="46" spans="1:5" ht="12.75" customHeight="1">
      <c r="A46" s="43"/>
      <c r="B46" s="43"/>
      <c r="C46" s="43">
        <f t="shared" si="1"/>
      </c>
      <c r="D46" s="23" t="e">
        <f>VLOOKUP(C46:C139,'2017年经济分类科目'!A:B,2,0)</f>
        <v>#N/A</v>
      </c>
      <c r="E46" s="18"/>
    </row>
    <row r="47" spans="1:5" ht="12.75" customHeight="1">
      <c r="A47" s="43"/>
      <c r="B47" s="43"/>
      <c r="C47" s="43">
        <f t="shared" si="1"/>
      </c>
      <c r="D47" s="23" t="e">
        <f>VLOOKUP(C47:C140,'2017年经济分类科目'!A:B,2,0)</f>
        <v>#N/A</v>
      </c>
      <c r="E47" s="18"/>
    </row>
    <row r="48" spans="1:5" ht="12.75" customHeight="1">
      <c r="A48" s="43"/>
      <c r="B48" s="43"/>
      <c r="C48" s="43">
        <f t="shared" si="1"/>
      </c>
      <c r="D48" s="23" t="e">
        <f>VLOOKUP(C48:C141,'2017年经济分类科目'!A:B,2,0)</f>
        <v>#N/A</v>
      </c>
      <c r="E48" s="18"/>
    </row>
    <row r="49" spans="1:5" ht="12.75" customHeight="1">
      <c r="A49" s="43"/>
      <c r="B49" s="43"/>
      <c r="C49" s="43">
        <f t="shared" si="1"/>
      </c>
      <c r="D49" s="23" t="e">
        <f>VLOOKUP(C49:C142,'2017年经济分类科目'!A:B,2,0)</f>
        <v>#N/A</v>
      </c>
      <c r="E49" s="18"/>
    </row>
    <row r="50" spans="1:5" ht="12.75" customHeight="1">
      <c r="A50" s="43"/>
      <c r="B50" s="43"/>
      <c r="C50" s="43">
        <f t="shared" si="1"/>
      </c>
      <c r="D50" s="23" t="e">
        <f>VLOOKUP(C50:C143,'2017年经济分类科目'!A:B,2,0)</f>
        <v>#N/A</v>
      </c>
      <c r="E50" s="18"/>
    </row>
    <row r="51" spans="1:5" ht="12.75" customHeight="1">
      <c r="A51" s="43"/>
      <c r="B51" s="43"/>
      <c r="C51" s="43">
        <f t="shared" si="1"/>
      </c>
      <c r="D51" s="23" t="e">
        <f>VLOOKUP(C51:C144,'2017年经济分类科目'!A:B,2,0)</f>
        <v>#N/A</v>
      </c>
      <c r="E51" s="18"/>
    </row>
    <row r="52" spans="1:5" ht="12.75" customHeight="1">
      <c r="A52" s="43"/>
      <c r="B52" s="43"/>
      <c r="C52" s="43">
        <f t="shared" si="1"/>
      </c>
      <c r="D52" s="23" t="e">
        <f>VLOOKUP(C52:C145,'2017年经济分类科目'!A:B,2,0)</f>
        <v>#N/A</v>
      </c>
      <c r="E52" s="18"/>
    </row>
    <row r="53" spans="1:5" ht="12.75" customHeight="1">
      <c r="A53" s="43"/>
      <c r="B53" s="43"/>
      <c r="C53" s="43">
        <f t="shared" si="1"/>
      </c>
      <c r="D53" s="23" t="e">
        <f>VLOOKUP(C53:C146,'2017年经济分类科目'!A:B,2,0)</f>
        <v>#N/A</v>
      </c>
      <c r="E53" s="18"/>
    </row>
    <row r="54" spans="1:5" ht="12.75" customHeight="1">
      <c r="A54" s="43"/>
      <c r="B54" s="43"/>
      <c r="C54" s="43">
        <f t="shared" si="1"/>
      </c>
      <c r="D54" s="23" t="e">
        <f>VLOOKUP(C54:C147,'2017年经济分类科目'!A:B,2,0)</f>
        <v>#N/A</v>
      </c>
      <c r="E54" s="18"/>
    </row>
    <row r="55" spans="1:5" ht="12.75" customHeight="1">
      <c r="A55" s="25"/>
      <c r="B55" s="25"/>
      <c r="C55" s="43">
        <f t="shared" si="1"/>
      </c>
      <c r="D55" s="23" t="e">
        <f>VLOOKUP(C55:C148,'2017年经济分类科目'!A:B,2,0)</f>
        <v>#N/A</v>
      </c>
      <c r="E55" s="26"/>
    </row>
    <row r="56" spans="1:5" ht="12.75" customHeight="1">
      <c r="A56" s="25"/>
      <c r="B56" s="25"/>
      <c r="C56" s="43">
        <f t="shared" si="1"/>
      </c>
      <c r="D56" s="23" t="e">
        <f>VLOOKUP(C56:C149,'2017年经济分类科目'!A:B,2,0)</f>
        <v>#N/A</v>
      </c>
      <c r="E56" s="26"/>
    </row>
    <row r="57" spans="1:5" ht="12.75" customHeight="1">
      <c r="A57" s="25"/>
      <c r="B57" s="25"/>
      <c r="C57" s="43">
        <f t="shared" si="1"/>
      </c>
      <c r="D57" s="23" t="e">
        <f>VLOOKUP(C57:C150,'2017年经济分类科目'!A:B,2,0)</f>
        <v>#N/A</v>
      </c>
      <c r="E57" s="26"/>
    </row>
    <row r="58" spans="1:5" ht="12.75" customHeight="1">
      <c r="A58" s="25"/>
      <c r="B58" s="25"/>
      <c r="C58" s="43">
        <f t="shared" si="1"/>
      </c>
      <c r="D58" s="23" t="e">
        <f>VLOOKUP(C58:C151,'2017年经济分类科目'!A:B,2,0)</f>
        <v>#N/A</v>
      </c>
      <c r="E58" s="26"/>
    </row>
    <row r="59" spans="1:5" ht="12.75" customHeight="1">
      <c r="A59" s="25"/>
      <c r="B59" s="25"/>
      <c r="C59" s="43">
        <f t="shared" si="1"/>
      </c>
      <c r="D59" s="23" t="e">
        <f>VLOOKUP(C59:C152,'2017年经济分类科目'!A:B,2,0)</f>
        <v>#N/A</v>
      </c>
      <c r="E59" s="26"/>
    </row>
    <row r="60" spans="1:5" ht="12.75" customHeight="1">
      <c r="A60" s="25"/>
      <c r="B60" s="25"/>
      <c r="C60" s="43">
        <f t="shared" si="1"/>
      </c>
      <c r="D60" s="23" t="e">
        <f>VLOOKUP(C60:C153,'2017年经济分类科目'!A:B,2,0)</f>
        <v>#N/A</v>
      </c>
      <c r="E60" s="26"/>
    </row>
    <row r="61" spans="1:5" ht="12.75" customHeight="1">
      <c r="A61" s="25"/>
      <c r="B61" s="25"/>
      <c r="C61" s="43">
        <f t="shared" si="1"/>
      </c>
      <c r="D61" s="23" t="e">
        <f>VLOOKUP(C61:C154,'2017年经济分类科目'!A:B,2,0)</f>
        <v>#N/A</v>
      </c>
      <c r="E61" s="26"/>
    </row>
    <row r="62" spans="1:5" ht="12.75" customHeight="1">
      <c r="A62" s="25"/>
      <c r="B62" s="25"/>
      <c r="C62" s="43">
        <f t="shared" si="1"/>
      </c>
      <c r="D62" s="23" t="e">
        <f>VLOOKUP(C62:C155,'2017年经济分类科目'!A:B,2,0)</f>
        <v>#N/A</v>
      </c>
      <c r="E62" s="26"/>
    </row>
    <row r="63" spans="1:5" ht="12.75" customHeight="1">
      <c r="A63" s="25"/>
      <c r="B63" s="25"/>
      <c r="C63" s="43">
        <f t="shared" si="1"/>
      </c>
      <c r="D63" s="23" t="e">
        <f>VLOOKUP(C63:C156,'2017年经济分类科目'!A:B,2,0)</f>
        <v>#N/A</v>
      </c>
      <c r="E63" s="26"/>
    </row>
    <row r="64" spans="1:5" ht="12.75" customHeight="1">
      <c r="A64" s="25"/>
      <c r="B64" s="25"/>
      <c r="C64" s="43">
        <f t="shared" si="1"/>
      </c>
      <c r="D64" s="23" t="e">
        <f>VLOOKUP(C64:C157,'2017年经济分类科目'!A:B,2,0)</f>
        <v>#N/A</v>
      </c>
      <c r="E64" s="26"/>
    </row>
    <row r="65" spans="1:5" ht="12.75" customHeight="1">
      <c r="A65" s="25"/>
      <c r="B65" s="25"/>
      <c r="C65" s="43">
        <f t="shared" si="1"/>
      </c>
      <c r="D65" s="23" t="e">
        <f>VLOOKUP(C65:C158,'2017年经济分类科目'!A:B,2,0)</f>
        <v>#N/A</v>
      </c>
      <c r="E65" s="26"/>
    </row>
    <row r="66" spans="1:5" ht="12.75" customHeight="1">
      <c r="A66" s="25"/>
      <c r="B66" s="25"/>
      <c r="C66" s="43">
        <f t="shared" si="1"/>
      </c>
      <c r="D66" s="23" t="e">
        <f>VLOOKUP(C66:C159,'2017年经济分类科目'!A:B,2,0)</f>
        <v>#N/A</v>
      </c>
      <c r="E66" s="26"/>
    </row>
    <row r="67" spans="1:5" ht="12.75" customHeight="1">
      <c r="A67" s="25"/>
      <c r="B67" s="25"/>
      <c r="C67" s="43">
        <f t="shared" si="1"/>
      </c>
      <c r="D67" s="23" t="e">
        <f>VLOOKUP(C67:C160,'2017年经济分类科目'!A:B,2,0)</f>
        <v>#N/A</v>
      </c>
      <c r="E67" s="26"/>
    </row>
    <row r="68" spans="1:5" ht="12.75" customHeight="1">
      <c r="A68" s="25"/>
      <c r="B68" s="25"/>
      <c r="C68" s="43">
        <f t="shared" si="1"/>
      </c>
      <c r="D68" s="23" t="e">
        <f>VLOOKUP(C68:C161,'2017年经济分类科目'!A:B,2,0)</f>
        <v>#N/A</v>
      </c>
      <c r="E68" s="26"/>
    </row>
    <row r="69" spans="1:5" ht="12.75" customHeight="1">
      <c r="A69" s="25"/>
      <c r="B69" s="25"/>
      <c r="C69" s="43">
        <f t="shared" si="1"/>
      </c>
      <c r="D69" s="23" t="e">
        <f>VLOOKUP(C69:C162,'2017年经济分类科目'!A:B,2,0)</f>
        <v>#N/A</v>
      </c>
      <c r="E69" s="26"/>
    </row>
    <row r="70" spans="1:5" ht="12.75" customHeight="1">
      <c r="A70" s="25"/>
      <c r="B70" s="25"/>
      <c r="C70" s="43">
        <f t="shared" si="1"/>
      </c>
      <c r="D70" s="23" t="e">
        <f>VLOOKUP(C70:C163,'2017年经济分类科目'!A:B,2,0)</f>
        <v>#N/A</v>
      </c>
      <c r="E70" s="26"/>
    </row>
    <row r="71" spans="1:5" ht="12.75" customHeight="1">
      <c r="A71" s="25"/>
      <c r="B71" s="25"/>
      <c r="C71" s="43">
        <f t="shared" si="1"/>
      </c>
      <c r="D71" s="23" t="e">
        <f>VLOOKUP(C71:C164,'2017年经济分类科目'!A:B,2,0)</f>
        <v>#N/A</v>
      </c>
      <c r="E71" s="26"/>
    </row>
    <row r="72" spans="1:5" ht="12.75" customHeight="1">
      <c r="A72" s="25"/>
      <c r="B72" s="25"/>
      <c r="C72" s="43">
        <f aca="true" t="shared" si="2" ref="C72:C100">A72&amp;B72</f>
      </c>
      <c r="D72" s="23" t="e">
        <f>VLOOKUP(C72:C165,'2017年经济分类科目'!A:B,2,0)</f>
        <v>#N/A</v>
      </c>
      <c r="E72" s="26"/>
    </row>
    <row r="73" spans="1:5" ht="12.75" customHeight="1">
      <c r="A73" s="25"/>
      <c r="B73" s="25"/>
      <c r="C73" s="43">
        <f t="shared" si="2"/>
      </c>
      <c r="D73" s="23" t="e">
        <f>VLOOKUP(C73:C166,'2017年经济分类科目'!A:B,2,0)</f>
        <v>#N/A</v>
      </c>
      <c r="E73" s="26"/>
    </row>
    <row r="74" spans="1:5" ht="12.75" customHeight="1">
      <c r="A74" s="25"/>
      <c r="B74" s="25"/>
      <c r="C74" s="43">
        <f t="shared" si="2"/>
      </c>
      <c r="D74" s="23" t="e">
        <f>VLOOKUP(C74:C167,'2017年经济分类科目'!A:B,2,0)</f>
        <v>#N/A</v>
      </c>
      <c r="E74" s="26"/>
    </row>
    <row r="75" spans="1:5" ht="12.75" customHeight="1">
      <c r="A75" s="25"/>
      <c r="B75" s="25"/>
      <c r="C75" s="43">
        <f t="shared" si="2"/>
      </c>
      <c r="D75" s="23" t="e">
        <f>VLOOKUP(C75:C168,'2017年经济分类科目'!A:B,2,0)</f>
        <v>#N/A</v>
      </c>
      <c r="E75" s="26"/>
    </row>
    <row r="76" spans="1:5" ht="12.75" customHeight="1">
      <c r="A76" s="25"/>
      <c r="B76" s="25"/>
      <c r="C76" s="43">
        <f t="shared" si="2"/>
      </c>
      <c r="D76" s="23" t="e">
        <f>VLOOKUP(C76:C169,'2017年经济分类科目'!A:B,2,0)</f>
        <v>#N/A</v>
      </c>
      <c r="E76" s="26"/>
    </row>
    <row r="77" spans="1:5" ht="12.75" customHeight="1">
      <c r="A77" s="25"/>
      <c r="B77" s="25"/>
      <c r="C77" s="43">
        <f t="shared" si="2"/>
      </c>
      <c r="D77" s="23" t="e">
        <f>VLOOKUP(C77:C170,'2017年经济分类科目'!A:B,2,0)</f>
        <v>#N/A</v>
      </c>
      <c r="E77" s="26"/>
    </row>
    <row r="78" spans="1:5" ht="12.75" customHeight="1">
      <c r="A78" s="25"/>
      <c r="B78" s="25"/>
      <c r="C78" s="43">
        <f t="shared" si="2"/>
      </c>
      <c r="D78" s="23" t="e">
        <f>VLOOKUP(C78:C171,'2017年经济分类科目'!A:B,2,0)</f>
        <v>#N/A</v>
      </c>
      <c r="E78" s="26"/>
    </row>
    <row r="79" spans="1:5" ht="12.75" customHeight="1">
      <c r="A79" s="25"/>
      <c r="B79" s="25"/>
      <c r="C79" s="43">
        <f t="shared" si="2"/>
      </c>
      <c r="D79" s="23" t="e">
        <f>VLOOKUP(C79:C172,'2017年经济分类科目'!A:B,2,0)</f>
        <v>#N/A</v>
      </c>
      <c r="E79" s="26"/>
    </row>
    <row r="80" spans="1:5" ht="12.75" customHeight="1">
      <c r="A80" s="25"/>
      <c r="B80" s="25"/>
      <c r="C80" s="43">
        <f t="shared" si="2"/>
      </c>
      <c r="D80" s="23" t="e">
        <f>VLOOKUP(C80:C173,'2017年经济分类科目'!A:B,2,0)</f>
        <v>#N/A</v>
      </c>
      <c r="E80" s="26"/>
    </row>
    <row r="81" spans="1:5" ht="12.75" customHeight="1">
      <c r="A81" s="25"/>
      <c r="B81" s="25"/>
      <c r="C81" s="43">
        <f t="shared" si="2"/>
      </c>
      <c r="D81" s="23" t="e">
        <f>VLOOKUP(C81:C174,'2017年经济分类科目'!A:B,2,0)</f>
        <v>#N/A</v>
      </c>
      <c r="E81" s="26"/>
    </row>
    <row r="82" spans="1:5" ht="12.75" customHeight="1">
      <c r="A82" s="25"/>
      <c r="B82" s="25"/>
      <c r="C82" s="43">
        <f t="shared" si="2"/>
      </c>
      <c r="D82" s="23" t="e">
        <f>VLOOKUP(C82:C175,'2017年经济分类科目'!A:B,2,0)</f>
        <v>#N/A</v>
      </c>
      <c r="E82" s="26"/>
    </row>
    <row r="83" spans="1:5" ht="12.75" customHeight="1">
      <c r="A83" s="25"/>
      <c r="B83" s="25"/>
      <c r="C83" s="43">
        <f t="shared" si="2"/>
      </c>
      <c r="D83" s="23" t="e">
        <f>VLOOKUP(C83:C176,'2017年经济分类科目'!A:B,2,0)</f>
        <v>#N/A</v>
      </c>
      <c r="E83" s="26"/>
    </row>
    <row r="84" spans="1:5" ht="12.75" customHeight="1">
      <c r="A84" s="25"/>
      <c r="B84" s="25"/>
      <c r="C84" s="43">
        <f t="shared" si="2"/>
      </c>
      <c r="D84" s="23" t="e">
        <f>VLOOKUP(C84:C177,'2017年经济分类科目'!A:B,2,0)</f>
        <v>#N/A</v>
      </c>
      <c r="E84" s="26"/>
    </row>
    <row r="85" spans="1:5" ht="12.75" customHeight="1">
      <c r="A85" s="25"/>
      <c r="B85" s="25"/>
      <c r="C85" s="43">
        <f t="shared" si="2"/>
      </c>
      <c r="D85" s="23" t="e">
        <f>VLOOKUP(C85:C178,'2017年经济分类科目'!A:B,2,0)</f>
        <v>#N/A</v>
      </c>
      <c r="E85" s="26"/>
    </row>
    <row r="86" spans="1:5" ht="12.75" customHeight="1">
      <c r="A86" s="25"/>
      <c r="B86" s="25"/>
      <c r="C86" s="43">
        <f t="shared" si="2"/>
      </c>
      <c r="D86" s="23" t="e">
        <f>VLOOKUP(C86:C179,'2017年经济分类科目'!A:B,2,0)</f>
        <v>#N/A</v>
      </c>
      <c r="E86" s="26"/>
    </row>
    <row r="87" spans="1:5" ht="12.75" customHeight="1">
      <c r="A87" s="25"/>
      <c r="B87" s="25"/>
      <c r="C87" s="43">
        <f t="shared" si="2"/>
      </c>
      <c r="D87" s="23" t="e">
        <f>VLOOKUP(C87:C180,'2017年经济分类科目'!A:B,2,0)</f>
        <v>#N/A</v>
      </c>
      <c r="E87" s="26"/>
    </row>
    <row r="88" spans="1:5" ht="12.75" customHeight="1">
      <c r="A88" s="25"/>
      <c r="B88" s="25"/>
      <c r="C88" s="43">
        <f t="shared" si="2"/>
      </c>
      <c r="D88" s="23" t="e">
        <f>VLOOKUP(C88:C181,'2017年经济分类科目'!A:B,2,0)</f>
        <v>#N/A</v>
      </c>
      <c r="E88" s="26"/>
    </row>
    <row r="89" spans="1:5" ht="12.75" customHeight="1">
      <c r="A89" s="25"/>
      <c r="B89" s="25"/>
      <c r="C89" s="43">
        <f t="shared" si="2"/>
      </c>
      <c r="D89" s="23" t="e">
        <f>VLOOKUP(C89:C182,'2017年经济分类科目'!A:B,2,0)</f>
        <v>#N/A</v>
      </c>
      <c r="E89" s="26"/>
    </row>
    <row r="90" spans="1:5" ht="12">
      <c r="A90" s="25"/>
      <c r="B90" s="25"/>
      <c r="C90" s="43">
        <f t="shared" si="2"/>
      </c>
      <c r="D90" s="23" t="e">
        <f>VLOOKUP(C90:C183,'2017年经济分类科目'!A:B,2,0)</f>
        <v>#N/A</v>
      </c>
      <c r="E90" s="26"/>
    </row>
    <row r="91" spans="1:5" ht="12">
      <c r="A91" s="25"/>
      <c r="B91" s="25"/>
      <c r="C91" s="43">
        <f t="shared" si="2"/>
      </c>
      <c r="D91" s="23" t="e">
        <f>VLOOKUP(C91:C184,'2017年经济分类科目'!A:B,2,0)</f>
        <v>#N/A</v>
      </c>
      <c r="E91" s="26"/>
    </row>
    <row r="92" spans="1:5" ht="12">
      <c r="A92" s="25"/>
      <c r="B92" s="25"/>
      <c r="C92" s="43">
        <f t="shared" si="2"/>
      </c>
      <c r="D92" s="23" t="e">
        <f>VLOOKUP(C92:C185,'2017年经济分类科目'!A:B,2,0)</f>
        <v>#N/A</v>
      </c>
      <c r="E92" s="26"/>
    </row>
    <row r="93" spans="1:5" ht="12">
      <c r="A93" s="25"/>
      <c r="B93" s="25"/>
      <c r="C93" s="43">
        <f t="shared" si="2"/>
      </c>
      <c r="D93" s="23" t="e">
        <f>VLOOKUP(C93:C186,'2017年经济分类科目'!A:B,2,0)</f>
        <v>#N/A</v>
      </c>
      <c r="E93" s="26"/>
    </row>
    <row r="94" spans="1:5" ht="12">
      <c r="A94" s="25"/>
      <c r="B94" s="25"/>
      <c r="C94" s="43">
        <f t="shared" si="2"/>
      </c>
      <c r="D94" s="23" t="e">
        <f>VLOOKUP(C94:C187,'2017年经济分类科目'!A:B,2,0)</f>
        <v>#N/A</v>
      </c>
      <c r="E94" s="26"/>
    </row>
    <row r="95" spans="1:5" ht="12">
      <c r="A95" s="25"/>
      <c r="B95" s="25"/>
      <c r="C95" s="43">
        <f t="shared" si="2"/>
      </c>
      <c r="D95" s="23" t="e">
        <f>VLOOKUP(C95:C188,'2017年经济分类科目'!A:B,2,0)</f>
        <v>#N/A</v>
      </c>
      <c r="E95" s="26"/>
    </row>
    <row r="96" spans="1:5" ht="12">
      <c r="A96" s="25"/>
      <c r="B96" s="25"/>
      <c r="C96" s="43">
        <f t="shared" si="2"/>
      </c>
      <c r="D96" s="23" t="e">
        <f>VLOOKUP(C96:C189,'2017年经济分类科目'!A:B,2,0)</f>
        <v>#N/A</v>
      </c>
      <c r="E96" s="26"/>
    </row>
    <row r="97" spans="1:5" ht="12">
      <c r="A97" s="25"/>
      <c r="B97" s="25"/>
      <c r="C97" s="43">
        <f t="shared" si="2"/>
      </c>
      <c r="D97" s="23" t="e">
        <f>VLOOKUP(C97:C190,'2017年经济分类科目'!A:B,2,0)</f>
        <v>#N/A</v>
      </c>
      <c r="E97" s="26"/>
    </row>
    <row r="98" spans="1:5" ht="12">
      <c r="A98" s="25"/>
      <c r="B98" s="25"/>
      <c r="C98" s="43">
        <f t="shared" si="2"/>
      </c>
      <c r="D98" s="23" t="e">
        <f>VLOOKUP(C98:C191,'2017年经济分类科目'!A:B,2,0)</f>
        <v>#N/A</v>
      </c>
      <c r="E98" s="26"/>
    </row>
    <row r="99" spans="1:5" ht="12">
      <c r="A99" s="25"/>
      <c r="B99" s="25"/>
      <c r="C99" s="43">
        <f t="shared" si="2"/>
      </c>
      <c r="D99" s="23" t="e">
        <f>VLOOKUP(C99:C192,'2017年经济分类科目'!A:B,2,0)</f>
        <v>#N/A</v>
      </c>
      <c r="E99" s="26"/>
    </row>
    <row r="100" spans="1:5" ht="12">
      <c r="A100" s="25"/>
      <c r="B100" s="25"/>
      <c r="C100" s="43">
        <f t="shared" si="2"/>
      </c>
      <c r="D100" s="23" t="e">
        <f>VLOOKUP(C100:C193,'2017年经济分类科目'!A:B,2,0)</f>
        <v>#N/A</v>
      </c>
      <c r="E100" s="26"/>
    </row>
    <row r="101" spans="1:3" ht="21.75" customHeight="1">
      <c r="A101" s="36"/>
      <c r="B101" s="36"/>
      <c r="C101" s="36"/>
    </row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C5"/>
  </mergeCells>
  <dataValidations count="3">
    <dataValidation type="list" allowBlank="1" showInputMessage="1" showErrorMessage="1" sqref="A7:A100">
      <formula1>经济科目!$A$1:$A$10</formula1>
    </dataValidation>
    <dataValidation type="list" allowBlank="1" showInputMessage="1" showErrorMessage="1" sqref="B7:B100">
      <formula1>经济科目!$B$1:$B$30</formula1>
    </dataValidation>
    <dataValidation allowBlank="1" showInputMessage="1" showErrorMessage="1" sqref="C7:C100"/>
  </dataValidation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5" width="9.00390625" style="10" customWidth="1"/>
    <col min="6" max="6" width="11.375" style="10" customWidth="1"/>
    <col min="7" max="7" width="12.25390625" style="10" customWidth="1"/>
    <col min="8" max="8" width="12.375" style="10" customWidth="1"/>
    <col min="9" max="16384" width="9.00390625" style="10" customWidth="1"/>
  </cols>
  <sheetData>
    <row r="1" spans="1:8" ht="12">
      <c r="A1" s="10" t="s">
        <v>0</v>
      </c>
      <c r="H1" s="10" t="s">
        <v>162</v>
      </c>
    </row>
    <row r="2" spans="1:8" ht="25.5" customHeight="1">
      <c r="A2" s="12" t="s">
        <v>163</v>
      </c>
      <c r="B2" s="12"/>
      <c r="C2" s="12"/>
      <c r="D2" s="12"/>
      <c r="E2" s="12"/>
      <c r="F2" s="12"/>
      <c r="G2" s="12"/>
      <c r="H2" s="12"/>
    </row>
    <row r="3" ht="24" customHeight="1">
      <c r="H3" s="10" t="s">
        <v>4</v>
      </c>
    </row>
    <row r="4" spans="1:8" ht="27" customHeight="1">
      <c r="A4" s="18" t="s">
        <v>54</v>
      </c>
      <c r="B4" s="18"/>
      <c r="C4" s="18"/>
      <c r="D4" s="18" t="s">
        <v>55</v>
      </c>
      <c r="E4" s="18" t="s">
        <v>56</v>
      </c>
      <c r="F4" s="18" t="s">
        <v>8</v>
      </c>
      <c r="G4" s="18"/>
      <c r="H4" s="18"/>
    </row>
    <row r="5" spans="1:8" ht="27" customHeight="1">
      <c r="A5" s="18" t="s">
        <v>67</v>
      </c>
      <c r="B5" s="18" t="s">
        <v>68</v>
      </c>
      <c r="C5" s="18" t="s">
        <v>69</v>
      </c>
      <c r="D5" s="18"/>
      <c r="E5" s="18"/>
      <c r="F5" s="18" t="s">
        <v>134</v>
      </c>
      <c r="G5" s="18" t="s">
        <v>118</v>
      </c>
      <c r="H5" s="18" t="s">
        <v>119</v>
      </c>
    </row>
    <row r="6" spans="1:8" ht="60" customHeight="1">
      <c r="A6" s="32" t="s">
        <v>80</v>
      </c>
      <c r="B6" s="37" t="s">
        <v>80</v>
      </c>
      <c r="C6" s="37" t="s">
        <v>80</v>
      </c>
      <c r="D6" s="32" t="s">
        <v>80</v>
      </c>
      <c r="E6" s="18" t="s">
        <v>103</v>
      </c>
      <c r="F6" s="32" t="s">
        <v>164</v>
      </c>
      <c r="G6" s="32" t="s">
        <v>164</v>
      </c>
      <c r="H6" s="38" t="s">
        <v>164</v>
      </c>
    </row>
    <row r="7" spans="1:8" ht="33.75" customHeight="1">
      <c r="A7" s="39" t="s">
        <v>165</v>
      </c>
      <c r="B7" s="11"/>
      <c r="C7" s="11"/>
      <c r="D7" s="11"/>
      <c r="E7" s="11"/>
      <c r="F7" s="11"/>
      <c r="G7" s="11"/>
      <c r="H7" s="11"/>
    </row>
  </sheetData>
  <sheetProtection sheet="1" objects="1" formatCells="0" formatColumns="0" formatRows="0" insertColumns="0" insertRows="0" insertHyperlinks="0" deleteColumns="0" deleteRows="0" sort="0" autoFilter="0" pivotTables="0"/>
  <mergeCells count="5">
    <mergeCell ref="A2:H2"/>
    <mergeCell ref="A4:C4"/>
    <mergeCell ref="F4:H4"/>
    <mergeCell ref="D4:D5"/>
    <mergeCell ref="E4:E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F18" activeCellId="1" sqref="H11 F18"/>
    </sheetView>
  </sheetViews>
  <sheetFormatPr defaultColWidth="9.00390625" defaultRowHeight="14.25"/>
  <cols>
    <col min="1" max="1" width="11.625" style="10" customWidth="1"/>
    <col min="2" max="2" width="15.00390625" style="10" customWidth="1"/>
    <col min="3" max="3" width="17.125" style="10" customWidth="1"/>
    <col min="4" max="4" width="14.00390625" style="10" customWidth="1"/>
    <col min="5" max="5" width="16.25390625" style="10" customWidth="1"/>
    <col min="6" max="6" width="14.50390625" style="10" customWidth="1"/>
    <col min="7" max="16384" width="9.00390625" style="10" customWidth="1"/>
  </cols>
  <sheetData>
    <row r="1" spans="1:5" ht="15.75" customHeight="1">
      <c r="A1" s="10" t="s">
        <v>0</v>
      </c>
      <c r="E1" s="10" t="s">
        <v>166</v>
      </c>
    </row>
    <row r="2" spans="1:6" ht="42" customHeight="1">
      <c r="A2" s="12" t="s">
        <v>167</v>
      </c>
      <c r="B2" s="12"/>
      <c r="C2" s="12"/>
      <c r="D2" s="12"/>
      <c r="E2" s="12"/>
      <c r="F2" s="12"/>
    </row>
    <row r="3" ht="15.75" customHeight="1">
      <c r="E3" s="10" t="s">
        <v>4</v>
      </c>
    </row>
    <row r="4" spans="1:6" ht="24.75" customHeight="1">
      <c r="A4" s="18" t="s">
        <v>134</v>
      </c>
      <c r="B4" s="18" t="s">
        <v>168</v>
      </c>
      <c r="C4" s="18" t="s">
        <v>169</v>
      </c>
      <c r="D4" s="18"/>
      <c r="E4" s="18"/>
      <c r="F4" s="18" t="s">
        <v>170</v>
      </c>
    </row>
    <row r="5" spans="1:6" ht="21" customHeight="1">
      <c r="A5" s="18"/>
      <c r="B5" s="18"/>
      <c r="C5" s="18" t="s">
        <v>171</v>
      </c>
      <c r="D5" s="18" t="s">
        <v>172</v>
      </c>
      <c r="E5" s="18" t="s">
        <v>173</v>
      </c>
      <c r="F5" s="18"/>
    </row>
    <row r="6" spans="1:6" ht="16.5" customHeight="1">
      <c r="A6" s="35" t="s">
        <v>174</v>
      </c>
      <c r="B6" s="35" t="s">
        <v>124</v>
      </c>
      <c r="C6" s="35" t="s">
        <v>175</v>
      </c>
      <c r="D6" s="35" t="s">
        <v>84</v>
      </c>
      <c r="E6" s="35" t="s">
        <v>85</v>
      </c>
      <c r="F6" s="35" t="s">
        <v>92</v>
      </c>
    </row>
    <row r="7" spans="1:6" ht="54.75" customHeight="1">
      <c r="A7" s="23">
        <f>B7+C7+F7</f>
        <v>73000</v>
      </c>
      <c r="B7" s="18"/>
      <c r="C7" s="23">
        <f>SUM(D7:E7)</f>
        <v>73000</v>
      </c>
      <c r="D7" s="18"/>
      <c r="E7" s="18">
        <v>73000</v>
      </c>
      <c r="F7" s="18"/>
    </row>
    <row r="8" ht="21" customHeight="1">
      <c r="A8" s="36" t="s">
        <v>3</v>
      </c>
    </row>
    <row r="9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showZeros="0" zoomScaleSheetLayoutView="100" workbookViewId="0" topLeftCell="A13">
      <selection activeCell="F9" sqref="F9"/>
    </sheetView>
  </sheetViews>
  <sheetFormatPr defaultColWidth="9.00390625" defaultRowHeight="14.25"/>
  <cols>
    <col min="1" max="1" width="5.75390625" style="10" customWidth="1"/>
    <col min="2" max="2" width="6.375" style="10" customWidth="1"/>
    <col min="3" max="3" width="6.25390625" style="10" customWidth="1"/>
    <col min="4" max="4" width="9.625" style="10" hidden="1" customWidth="1"/>
    <col min="5" max="5" width="15.375" style="10" customWidth="1"/>
    <col min="6" max="6" width="15.50390625" style="10" customWidth="1"/>
    <col min="7" max="7" width="11.375" style="10" customWidth="1"/>
    <col min="8" max="8" width="11.625" style="10" customWidth="1"/>
    <col min="9" max="9" width="11.50390625" style="10" customWidth="1"/>
    <col min="10" max="10" width="7.75390625" style="10" customWidth="1"/>
    <col min="11" max="11" width="9.00390625" style="10" customWidth="1"/>
    <col min="12" max="12" width="8.50390625" style="10" customWidth="1"/>
    <col min="13" max="13" width="7.50390625" style="10" customWidth="1"/>
    <col min="14" max="16384" width="9.00390625" style="10" customWidth="1"/>
  </cols>
  <sheetData>
    <row r="1" spans="1:13" ht="21" customHeight="1">
      <c r="A1" s="11" t="s">
        <v>0</v>
      </c>
      <c r="M1" s="10" t="s">
        <v>176</v>
      </c>
    </row>
    <row r="2" spans="3:14" ht="30" customHeight="1">
      <c r="C2" s="12" t="s">
        <v>177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3" ht="21.75" customHeight="1">
      <c r="A3" s="11" t="s">
        <v>53</v>
      </c>
      <c r="M3" s="10" t="s">
        <v>4</v>
      </c>
    </row>
    <row r="4" spans="1:14" ht="18" customHeight="1">
      <c r="A4" s="13" t="s">
        <v>178</v>
      </c>
      <c r="B4" s="13"/>
      <c r="C4" s="13"/>
      <c r="D4" s="14" t="s">
        <v>70</v>
      </c>
      <c r="E4" s="13" t="s">
        <v>55</v>
      </c>
      <c r="F4" s="13" t="s">
        <v>56</v>
      </c>
      <c r="G4" s="13" t="s">
        <v>179</v>
      </c>
      <c r="H4" s="13"/>
      <c r="I4" s="13"/>
      <c r="J4" s="13"/>
      <c r="K4" s="13"/>
      <c r="L4" s="13"/>
      <c r="M4" s="13"/>
      <c r="N4" s="13"/>
    </row>
    <row r="5" spans="1:14" ht="22.5" customHeight="1">
      <c r="A5" s="13"/>
      <c r="B5" s="13"/>
      <c r="C5" s="13"/>
      <c r="D5" s="15"/>
      <c r="E5" s="13"/>
      <c r="F5" s="13"/>
      <c r="G5" s="13" t="s">
        <v>134</v>
      </c>
      <c r="H5" s="16" t="s">
        <v>58</v>
      </c>
      <c r="I5" s="27"/>
      <c r="J5" s="27"/>
      <c r="K5" s="28"/>
      <c r="L5" s="29" t="s">
        <v>59</v>
      </c>
      <c r="M5" s="29" t="s">
        <v>180</v>
      </c>
      <c r="N5" s="29" t="s">
        <v>66</v>
      </c>
    </row>
    <row r="6" spans="1:14" ht="28.5" customHeight="1">
      <c r="A6" s="13" t="s">
        <v>67</v>
      </c>
      <c r="B6" s="13" t="s">
        <v>68</v>
      </c>
      <c r="C6" s="13" t="s">
        <v>69</v>
      </c>
      <c r="D6" s="17"/>
      <c r="E6" s="13"/>
      <c r="F6" s="13"/>
      <c r="G6" s="13"/>
      <c r="H6" s="13" t="s">
        <v>171</v>
      </c>
      <c r="I6" s="13" t="s">
        <v>12</v>
      </c>
      <c r="J6" s="13" t="s">
        <v>14</v>
      </c>
      <c r="K6" s="13" t="s">
        <v>16</v>
      </c>
      <c r="L6" s="30"/>
      <c r="M6" s="30"/>
      <c r="N6" s="30"/>
    </row>
    <row r="7" spans="1:14" ht="15" customHeight="1">
      <c r="A7" s="18" t="s">
        <v>80</v>
      </c>
      <c r="B7" s="18" t="s">
        <v>80</v>
      </c>
      <c r="C7" s="18" t="s">
        <v>80</v>
      </c>
      <c r="D7" s="18" t="s">
        <v>80</v>
      </c>
      <c r="E7" s="18" t="s">
        <v>80</v>
      </c>
      <c r="F7" s="18" t="s">
        <v>80</v>
      </c>
      <c r="G7" s="18" t="s">
        <v>181</v>
      </c>
      <c r="H7" s="18" t="s">
        <v>182</v>
      </c>
      <c r="I7" s="18" t="s">
        <v>84</v>
      </c>
      <c r="J7" s="18" t="s">
        <v>85</v>
      </c>
      <c r="K7" s="18" t="s">
        <v>86</v>
      </c>
      <c r="L7" s="18" t="s">
        <v>125</v>
      </c>
      <c r="M7" s="18" t="s">
        <v>92</v>
      </c>
      <c r="N7" s="18" t="s">
        <v>93</v>
      </c>
    </row>
    <row r="8" spans="1:14" s="9" customFormat="1" ht="21" customHeight="1">
      <c r="A8" s="13"/>
      <c r="B8" s="19"/>
      <c r="C8" s="19"/>
      <c r="D8" s="19"/>
      <c r="E8" s="13"/>
      <c r="F8" s="13" t="s">
        <v>151</v>
      </c>
      <c r="G8" s="20"/>
      <c r="H8" s="20"/>
      <c r="I8" s="20"/>
      <c r="J8" s="13"/>
      <c r="K8" s="13"/>
      <c r="L8" s="13"/>
      <c r="M8" s="13"/>
      <c r="N8" s="13"/>
    </row>
    <row r="9" spans="1:14" ht="12">
      <c r="A9" s="21"/>
      <c r="B9" s="21"/>
      <c r="C9" s="21"/>
      <c r="D9" s="22">
        <f>A9&amp;B9&amp;C9</f>
      </c>
      <c r="E9" s="23" t="e">
        <f>VLOOKUP(D9:D100,'2017年功能分类科目'!A:B,2,0)</f>
        <v>#N/A</v>
      </c>
      <c r="F9" s="18" t="s">
        <v>103</v>
      </c>
      <c r="G9" s="24">
        <f aca="true" t="shared" si="0" ref="G9:G25">SUM(H9,L9:N9)</f>
        <v>0</v>
      </c>
      <c r="H9" s="24">
        <f>SUM(I9:K9)</f>
        <v>0</v>
      </c>
      <c r="I9" s="31"/>
      <c r="J9" s="32"/>
      <c r="K9" s="32"/>
      <c r="L9" s="18"/>
      <c r="M9" s="18"/>
      <c r="N9" s="18"/>
    </row>
    <row r="10" spans="1:14" ht="13.5" customHeight="1">
      <c r="A10" s="21"/>
      <c r="B10" s="21"/>
      <c r="C10" s="21"/>
      <c r="D10" s="22">
        <f aca="true" t="shared" si="1" ref="D10:D41">A10&amp;B10&amp;C10</f>
      </c>
      <c r="E10" s="23" t="e">
        <f>VLOOKUP(D10:D101,'2017年功能分类科目'!A:B,2,0)</f>
        <v>#N/A</v>
      </c>
      <c r="F10" s="18"/>
      <c r="G10" s="24">
        <f t="shared" si="0"/>
        <v>0</v>
      </c>
      <c r="H10" s="24">
        <f aca="true" t="shared" si="2" ref="H9:H25">SUM(I10:K10)</f>
        <v>0</v>
      </c>
      <c r="I10" s="18"/>
      <c r="J10" s="32"/>
      <c r="K10" s="32"/>
      <c r="L10" s="18"/>
      <c r="M10" s="18"/>
      <c r="N10" s="18"/>
    </row>
    <row r="11" spans="1:14" ht="13.5" customHeight="1">
      <c r="A11" s="21"/>
      <c r="B11" s="21"/>
      <c r="C11" s="21"/>
      <c r="D11" s="22">
        <f t="shared" si="1"/>
      </c>
      <c r="E11" s="23" t="e">
        <f>VLOOKUP(D11:D102,'2017年功能分类科目'!A:B,2,0)</f>
        <v>#N/A</v>
      </c>
      <c r="F11" s="18"/>
      <c r="G11" s="24">
        <f t="shared" si="0"/>
        <v>0</v>
      </c>
      <c r="H11" s="24">
        <f t="shared" si="2"/>
        <v>0</v>
      </c>
      <c r="I11" s="18"/>
      <c r="J11" s="32"/>
      <c r="K11" s="32"/>
      <c r="L11" s="18"/>
      <c r="M11" s="18"/>
      <c r="N11" s="18"/>
    </row>
    <row r="12" spans="1:14" ht="13.5" customHeight="1">
      <c r="A12" s="21"/>
      <c r="B12" s="21"/>
      <c r="C12" s="21"/>
      <c r="D12" s="22">
        <f t="shared" si="1"/>
      </c>
      <c r="E12" s="23" t="e">
        <f>VLOOKUP(D12:D103,'2017年功能分类科目'!A:B,2,0)</f>
        <v>#N/A</v>
      </c>
      <c r="F12" s="18"/>
      <c r="G12" s="24">
        <f t="shared" si="0"/>
        <v>0</v>
      </c>
      <c r="H12" s="24">
        <f t="shared" si="2"/>
        <v>0</v>
      </c>
      <c r="I12" s="18"/>
      <c r="J12" s="32"/>
      <c r="K12" s="32"/>
      <c r="L12" s="18"/>
      <c r="M12" s="18"/>
      <c r="N12" s="18"/>
    </row>
    <row r="13" spans="1:14" ht="13.5" customHeight="1">
      <c r="A13" s="21"/>
      <c r="B13" s="21"/>
      <c r="C13" s="21"/>
      <c r="D13" s="22">
        <f t="shared" si="1"/>
      </c>
      <c r="E13" s="23" t="e">
        <f>VLOOKUP(D13:D104,'2017年功能分类科目'!A:B,2,0)</f>
        <v>#N/A</v>
      </c>
      <c r="F13" s="18"/>
      <c r="G13" s="24">
        <f t="shared" si="0"/>
        <v>0</v>
      </c>
      <c r="H13" s="24">
        <f t="shared" si="2"/>
        <v>0</v>
      </c>
      <c r="I13" s="31"/>
      <c r="J13" s="32"/>
      <c r="K13" s="32"/>
      <c r="L13" s="18"/>
      <c r="M13" s="18"/>
      <c r="N13" s="18"/>
    </row>
    <row r="14" spans="1:14" ht="13.5" customHeight="1">
      <c r="A14" s="21"/>
      <c r="B14" s="21"/>
      <c r="C14" s="21"/>
      <c r="D14" s="22">
        <f t="shared" si="1"/>
      </c>
      <c r="E14" s="23" t="e">
        <f>VLOOKUP(D14:D105,'2017年功能分类科目'!A:B,2,0)</f>
        <v>#N/A</v>
      </c>
      <c r="F14" s="18"/>
      <c r="G14" s="24">
        <f t="shared" si="0"/>
        <v>0</v>
      </c>
      <c r="H14" s="24">
        <f t="shared" si="2"/>
        <v>0</v>
      </c>
      <c r="I14" s="31"/>
      <c r="J14" s="32"/>
      <c r="K14" s="32"/>
      <c r="L14" s="18"/>
      <c r="M14" s="18"/>
      <c r="N14" s="18"/>
    </row>
    <row r="15" spans="1:14" ht="13.5" customHeight="1">
      <c r="A15" s="21"/>
      <c r="B15" s="21"/>
      <c r="C15" s="21"/>
      <c r="D15" s="22">
        <f t="shared" si="1"/>
      </c>
      <c r="E15" s="23" t="e">
        <f>VLOOKUP(D15:D106,'2017年功能分类科目'!A:B,2,0)</f>
        <v>#N/A</v>
      </c>
      <c r="F15" s="18"/>
      <c r="G15" s="24">
        <f t="shared" si="0"/>
        <v>0</v>
      </c>
      <c r="H15" s="24">
        <f t="shared" si="2"/>
        <v>0</v>
      </c>
      <c r="I15" s="18"/>
      <c r="J15" s="32"/>
      <c r="K15" s="32"/>
      <c r="L15" s="18"/>
      <c r="M15" s="18"/>
      <c r="N15" s="18"/>
    </row>
    <row r="16" spans="1:14" ht="13.5" customHeight="1">
      <c r="A16" s="21"/>
      <c r="B16" s="21"/>
      <c r="C16" s="21"/>
      <c r="D16" s="22">
        <f t="shared" si="1"/>
      </c>
      <c r="E16" s="23" t="e">
        <f>VLOOKUP(D16:D107,'2017年功能分类科目'!A:B,2,0)</f>
        <v>#N/A</v>
      </c>
      <c r="F16" s="18"/>
      <c r="G16" s="24">
        <f t="shared" si="0"/>
        <v>0</v>
      </c>
      <c r="H16" s="24">
        <f t="shared" si="2"/>
        <v>0</v>
      </c>
      <c r="I16" s="18"/>
      <c r="J16" s="32"/>
      <c r="K16" s="32"/>
      <c r="L16" s="18"/>
      <c r="M16" s="18"/>
      <c r="N16" s="18"/>
    </row>
    <row r="17" spans="1:14" ht="13.5" customHeight="1">
      <c r="A17" s="21"/>
      <c r="B17" s="21"/>
      <c r="C17" s="21"/>
      <c r="D17" s="22">
        <f t="shared" si="1"/>
      </c>
      <c r="E17" s="23" t="e">
        <f>VLOOKUP(D17:D108,'2017年功能分类科目'!A:B,2,0)</f>
        <v>#N/A</v>
      </c>
      <c r="F17" s="18"/>
      <c r="G17" s="24">
        <f t="shared" si="0"/>
        <v>0</v>
      </c>
      <c r="H17" s="24">
        <f t="shared" si="2"/>
        <v>0</v>
      </c>
      <c r="I17" s="18"/>
      <c r="J17" s="32"/>
      <c r="K17" s="32"/>
      <c r="L17" s="18"/>
      <c r="M17" s="18"/>
      <c r="N17" s="18"/>
    </row>
    <row r="18" spans="1:14" ht="13.5" customHeight="1">
      <c r="A18" s="21"/>
      <c r="B18" s="21"/>
      <c r="C18" s="21"/>
      <c r="D18" s="22">
        <f t="shared" si="1"/>
      </c>
      <c r="E18" s="23" t="e">
        <f>VLOOKUP(D18:D109,'2017年功能分类科目'!A:B,2,0)</f>
        <v>#N/A</v>
      </c>
      <c r="F18" s="18"/>
      <c r="G18" s="24">
        <f t="shared" si="0"/>
        <v>0</v>
      </c>
      <c r="H18" s="24">
        <f t="shared" si="2"/>
        <v>0</v>
      </c>
      <c r="I18" s="18"/>
      <c r="J18" s="32"/>
      <c r="K18" s="32"/>
      <c r="L18" s="18"/>
      <c r="M18" s="18"/>
      <c r="N18" s="18"/>
    </row>
    <row r="19" spans="1:14" ht="13.5" customHeight="1">
      <c r="A19" s="21"/>
      <c r="B19" s="21"/>
      <c r="C19" s="21"/>
      <c r="D19" s="22">
        <f t="shared" si="1"/>
      </c>
      <c r="E19" s="23" t="e">
        <f>VLOOKUP(D19:D110,'2017年功能分类科目'!A:B,2,0)</f>
        <v>#N/A</v>
      </c>
      <c r="F19" s="18"/>
      <c r="G19" s="24">
        <f t="shared" si="0"/>
        <v>0</v>
      </c>
      <c r="H19" s="24">
        <f t="shared" si="2"/>
        <v>0</v>
      </c>
      <c r="I19" s="18"/>
      <c r="J19" s="32"/>
      <c r="K19" s="32"/>
      <c r="L19" s="18"/>
      <c r="M19" s="18"/>
      <c r="N19" s="18"/>
    </row>
    <row r="20" spans="1:14" ht="13.5" customHeight="1">
      <c r="A20" s="21"/>
      <c r="B20" s="21"/>
      <c r="C20" s="21"/>
      <c r="D20" s="22">
        <f t="shared" si="1"/>
      </c>
      <c r="E20" s="23" t="e">
        <f>VLOOKUP(D20:D111,'2017年功能分类科目'!A:B,2,0)</f>
        <v>#N/A</v>
      </c>
      <c r="F20" s="18"/>
      <c r="G20" s="24">
        <f t="shared" si="0"/>
        <v>0</v>
      </c>
      <c r="H20" s="24">
        <f t="shared" si="2"/>
        <v>0</v>
      </c>
      <c r="I20" s="18"/>
      <c r="J20" s="32"/>
      <c r="K20" s="32"/>
      <c r="L20" s="18"/>
      <c r="M20" s="18"/>
      <c r="N20" s="18"/>
    </row>
    <row r="21" spans="1:14" ht="13.5" customHeight="1">
      <c r="A21" s="21"/>
      <c r="B21" s="21"/>
      <c r="C21" s="21"/>
      <c r="D21" s="22">
        <f t="shared" si="1"/>
      </c>
      <c r="E21" s="23" t="e">
        <f>VLOOKUP(D21:D112,'2017年功能分类科目'!A:B,2,0)</f>
        <v>#N/A</v>
      </c>
      <c r="F21" s="18"/>
      <c r="G21" s="24">
        <f t="shared" si="0"/>
        <v>0</v>
      </c>
      <c r="H21" s="24">
        <f t="shared" si="2"/>
        <v>0</v>
      </c>
      <c r="I21" s="18"/>
      <c r="J21" s="32"/>
      <c r="K21" s="32"/>
      <c r="L21" s="18"/>
      <c r="M21" s="18"/>
      <c r="N21" s="18"/>
    </row>
    <row r="22" spans="1:14" ht="13.5" customHeight="1">
      <c r="A22" s="21"/>
      <c r="B22" s="21"/>
      <c r="C22" s="21"/>
      <c r="D22" s="22">
        <f t="shared" si="1"/>
      </c>
      <c r="E22" s="23" t="e">
        <f>VLOOKUP(D22:D113,'2017年功能分类科目'!A:B,2,0)</f>
        <v>#N/A</v>
      </c>
      <c r="F22" s="18"/>
      <c r="G22" s="24">
        <f t="shared" si="0"/>
        <v>0</v>
      </c>
      <c r="H22" s="24">
        <f t="shared" si="2"/>
        <v>0</v>
      </c>
      <c r="I22" s="18"/>
      <c r="J22" s="32"/>
      <c r="K22" s="32"/>
      <c r="L22" s="18"/>
      <c r="M22" s="18"/>
      <c r="N22" s="18"/>
    </row>
    <row r="23" spans="1:14" ht="13.5" customHeight="1">
      <c r="A23" s="21"/>
      <c r="B23" s="21"/>
      <c r="C23" s="21"/>
      <c r="D23" s="22">
        <f t="shared" si="1"/>
      </c>
      <c r="E23" s="23" t="e">
        <f>VLOOKUP(D23:D114,'2017年功能分类科目'!A:B,2,0)</f>
        <v>#N/A</v>
      </c>
      <c r="F23" s="18"/>
      <c r="G23" s="24">
        <f t="shared" si="0"/>
        <v>0</v>
      </c>
      <c r="H23" s="24">
        <f t="shared" si="2"/>
        <v>0</v>
      </c>
      <c r="I23" s="18"/>
      <c r="J23" s="32"/>
      <c r="K23" s="32"/>
      <c r="L23" s="18"/>
      <c r="M23" s="18"/>
      <c r="N23" s="18"/>
    </row>
    <row r="24" spans="1:14" ht="13.5" customHeight="1">
      <c r="A24" s="21"/>
      <c r="B24" s="21"/>
      <c r="C24" s="21"/>
      <c r="D24" s="22">
        <f t="shared" si="1"/>
      </c>
      <c r="E24" s="23" t="e">
        <f>VLOOKUP(D24:D115,'2017年功能分类科目'!A:B,2,0)</f>
        <v>#N/A</v>
      </c>
      <c r="F24" s="18"/>
      <c r="G24" s="24">
        <f t="shared" si="0"/>
        <v>0</v>
      </c>
      <c r="H24" s="24">
        <f aca="true" t="shared" si="3" ref="H24:H55">SUM(I24:K24)</f>
        <v>0</v>
      </c>
      <c r="I24" s="18"/>
      <c r="J24" s="32"/>
      <c r="K24" s="32"/>
      <c r="L24" s="18"/>
      <c r="M24" s="18"/>
      <c r="N24" s="18"/>
    </row>
    <row r="25" spans="1:14" ht="13.5" customHeight="1">
      <c r="A25" s="21"/>
      <c r="B25" s="21"/>
      <c r="C25" s="21"/>
      <c r="D25" s="22">
        <f t="shared" si="1"/>
      </c>
      <c r="E25" s="23" t="e">
        <f>VLOOKUP(D25:D116,'2017年功能分类科目'!A:B,2,0)</f>
        <v>#N/A</v>
      </c>
      <c r="F25" s="18"/>
      <c r="G25" s="24">
        <f t="shared" si="0"/>
        <v>0</v>
      </c>
      <c r="H25" s="24">
        <f t="shared" si="3"/>
        <v>0</v>
      </c>
      <c r="I25" s="18"/>
      <c r="J25" s="32"/>
      <c r="K25" s="32"/>
      <c r="L25" s="18"/>
      <c r="M25" s="18"/>
      <c r="N25" s="33"/>
    </row>
    <row r="26" spans="1:14" ht="13.5" customHeight="1">
      <c r="A26" s="25"/>
      <c r="B26" s="25"/>
      <c r="C26" s="25"/>
      <c r="D26" s="22">
        <f t="shared" si="1"/>
      </c>
      <c r="E26" s="23" t="e">
        <f>VLOOKUP(D26:D117,'2017年功能分类科目'!A:B,2,0)</f>
        <v>#N/A</v>
      </c>
      <c r="F26" s="26"/>
      <c r="G26" s="24">
        <f aca="true" t="shared" si="4" ref="G26:G57">SUM(H26,L26:N26)</f>
        <v>0</v>
      </c>
      <c r="H26" s="24">
        <f t="shared" si="3"/>
        <v>0</v>
      </c>
      <c r="I26" s="26"/>
      <c r="J26" s="34"/>
      <c r="K26" s="34"/>
      <c r="L26" s="26"/>
      <c r="M26" s="26"/>
      <c r="N26" s="26"/>
    </row>
    <row r="27" spans="1:14" ht="13.5" customHeight="1">
      <c r="A27" s="25"/>
      <c r="B27" s="25"/>
      <c r="C27" s="25"/>
      <c r="D27" s="22">
        <f t="shared" si="1"/>
      </c>
      <c r="E27" s="23" t="e">
        <f>VLOOKUP(D27:D118,'2017年功能分类科目'!A:B,2,0)</f>
        <v>#N/A</v>
      </c>
      <c r="F27" s="26"/>
      <c r="G27" s="24">
        <f t="shared" si="4"/>
        <v>0</v>
      </c>
      <c r="H27" s="24">
        <f t="shared" si="3"/>
        <v>0</v>
      </c>
      <c r="I27" s="26"/>
      <c r="J27" s="34"/>
      <c r="K27" s="34"/>
      <c r="L27" s="26"/>
      <c r="M27" s="26"/>
      <c r="N27" s="26"/>
    </row>
    <row r="28" spans="1:14" ht="13.5" customHeight="1">
      <c r="A28" s="25"/>
      <c r="B28" s="25"/>
      <c r="C28" s="25"/>
      <c r="D28" s="22">
        <f t="shared" si="1"/>
      </c>
      <c r="E28" s="23" t="e">
        <f>VLOOKUP(D28:D119,'2017年功能分类科目'!A:B,2,0)</f>
        <v>#N/A</v>
      </c>
      <c r="F28" s="26"/>
      <c r="G28" s="24">
        <f t="shared" si="4"/>
        <v>0</v>
      </c>
      <c r="H28" s="24">
        <f t="shared" si="3"/>
        <v>0</v>
      </c>
      <c r="I28" s="26"/>
      <c r="J28" s="34"/>
      <c r="K28" s="34"/>
      <c r="L28" s="26"/>
      <c r="M28" s="26"/>
      <c r="N28" s="26"/>
    </row>
    <row r="29" spans="1:14" ht="13.5" customHeight="1">
      <c r="A29" s="25"/>
      <c r="B29" s="25"/>
      <c r="C29" s="25"/>
      <c r="D29" s="22">
        <f t="shared" si="1"/>
      </c>
      <c r="E29" s="23" t="e">
        <f>VLOOKUP(D29:D120,'2017年功能分类科目'!A:B,2,0)</f>
        <v>#N/A</v>
      </c>
      <c r="F29" s="26"/>
      <c r="G29" s="24">
        <f t="shared" si="4"/>
        <v>0</v>
      </c>
      <c r="H29" s="24">
        <f t="shared" si="3"/>
        <v>0</v>
      </c>
      <c r="I29" s="26"/>
      <c r="J29" s="34"/>
      <c r="K29" s="34"/>
      <c r="L29" s="26"/>
      <c r="M29" s="26"/>
      <c r="N29" s="26"/>
    </row>
    <row r="30" spans="1:14" ht="13.5" customHeight="1">
      <c r="A30" s="25"/>
      <c r="B30" s="25"/>
      <c r="C30" s="25"/>
      <c r="D30" s="22">
        <f t="shared" si="1"/>
      </c>
      <c r="E30" s="23" t="e">
        <f>VLOOKUP(D30:D121,'2017年功能分类科目'!A:B,2,0)</f>
        <v>#N/A</v>
      </c>
      <c r="F30" s="26"/>
      <c r="G30" s="24">
        <f t="shared" si="4"/>
        <v>0</v>
      </c>
      <c r="H30" s="24">
        <f t="shared" si="3"/>
        <v>0</v>
      </c>
      <c r="I30" s="26"/>
      <c r="J30" s="34"/>
      <c r="K30" s="34"/>
      <c r="L30" s="26"/>
      <c r="M30" s="26"/>
      <c r="N30" s="26"/>
    </row>
    <row r="31" spans="1:14" ht="13.5" customHeight="1">
      <c r="A31" s="25"/>
      <c r="B31" s="25"/>
      <c r="C31" s="25"/>
      <c r="D31" s="22">
        <f t="shared" si="1"/>
      </c>
      <c r="E31" s="23" t="e">
        <f>VLOOKUP(D31:D122,'2017年功能分类科目'!A:B,2,0)</f>
        <v>#N/A</v>
      </c>
      <c r="F31" s="26"/>
      <c r="G31" s="24">
        <f t="shared" si="4"/>
        <v>0</v>
      </c>
      <c r="H31" s="24">
        <f t="shared" si="3"/>
        <v>0</v>
      </c>
      <c r="I31" s="26"/>
      <c r="J31" s="34"/>
      <c r="K31" s="34"/>
      <c r="L31" s="26"/>
      <c r="M31" s="26"/>
      <c r="N31" s="26"/>
    </row>
    <row r="32" spans="1:14" ht="13.5" customHeight="1">
      <c r="A32" s="25"/>
      <c r="B32" s="25"/>
      <c r="C32" s="25"/>
      <c r="D32" s="22">
        <f t="shared" si="1"/>
      </c>
      <c r="E32" s="23" t="e">
        <f>VLOOKUP(D32:D123,'2017年功能分类科目'!A:B,2,0)</f>
        <v>#N/A</v>
      </c>
      <c r="F32" s="26"/>
      <c r="G32" s="24">
        <f t="shared" si="4"/>
        <v>0</v>
      </c>
      <c r="H32" s="24">
        <f t="shared" si="3"/>
        <v>0</v>
      </c>
      <c r="I32" s="26"/>
      <c r="J32" s="34"/>
      <c r="K32" s="34"/>
      <c r="L32" s="26"/>
      <c r="M32" s="26"/>
      <c r="N32" s="26"/>
    </row>
    <row r="33" spans="1:14" ht="13.5" customHeight="1">
      <c r="A33" s="25"/>
      <c r="B33" s="25"/>
      <c r="C33" s="25"/>
      <c r="D33" s="22">
        <f t="shared" si="1"/>
      </c>
      <c r="E33" s="23" t="e">
        <f>VLOOKUP(D33:D124,'2017年功能分类科目'!A:B,2,0)</f>
        <v>#N/A</v>
      </c>
      <c r="F33" s="26"/>
      <c r="G33" s="24">
        <f t="shared" si="4"/>
        <v>0</v>
      </c>
      <c r="H33" s="24">
        <f t="shared" si="3"/>
        <v>0</v>
      </c>
      <c r="I33" s="26"/>
      <c r="J33" s="34"/>
      <c r="K33" s="34"/>
      <c r="L33" s="26"/>
      <c r="M33" s="26"/>
      <c r="N33" s="26"/>
    </row>
    <row r="34" spans="1:14" ht="13.5" customHeight="1">
      <c r="A34" s="25"/>
      <c r="B34" s="25"/>
      <c r="C34" s="25"/>
      <c r="D34" s="22">
        <f t="shared" si="1"/>
      </c>
      <c r="E34" s="23" t="e">
        <f>VLOOKUP(D34:D125,'2017年功能分类科目'!A:B,2,0)</f>
        <v>#N/A</v>
      </c>
      <c r="F34" s="26"/>
      <c r="G34" s="24">
        <f t="shared" si="4"/>
        <v>0</v>
      </c>
      <c r="H34" s="24">
        <f t="shared" si="3"/>
        <v>0</v>
      </c>
      <c r="I34" s="26"/>
      <c r="J34" s="34"/>
      <c r="K34" s="34"/>
      <c r="L34" s="26"/>
      <c r="M34" s="26"/>
      <c r="N34" s="26"/>
    </row>
    <row r="35" spans="1:14" ht="13.5" customHeight="1">
      <c r="A35" s="25"/>
      <c r="B35" s="25"/>
      <c r="C35" s="25"/>
      <c r="D35" s="22">
        <f t="shared" si="1"/>
      </c>
      <c r="E35" s="23" t="e">
        <f>VLOOKUP(D35:D126,'2017年功能分类科目'!A:B,2,0)</f>
        <v>#N/A</v>
      </c>
      <c r="F35" s="26"/>
      <c r="G35" s="24">
        <f t="shared" si="4"/>
        <v>0</v>
      </c>
      <c r="H35" s="24">
        <f t="shared" si="3"/>
        <v>0</v>
      </c>
      <c r="I35" s="26"/>
      <c r="J35" s="34"/>
      <c r="K35" s="34"/>
      <c r="L35" s="26"/>
      <c r="M35" s="26"/>
      <c r="N35" s="26"/>
    </row>
    <row r="36" spans="1:14" ht="13.5" customHeight="1">
      <c r="A36" s="25"/>
      <c r="B36" s="25"/>
      <c r="C36" s="25"/>
      <c r="D36" s="22">
        <f t="shared" si="1"/>
      </c>
      <c r="E36" s="23" t="e">
        <f>VLOOKUP(D36:D127,'2017年功能分类科目'!A:B,2,0)</f>
        <v>#N/A</v>
      </c>
      <c r="F36" s="26"/>
      <c r="G36" s="24">
        <f t="shared" si="4"/>
        <v>0</v>
      </c>
      <c r="H36" s="24">
        <f t="shared" si="3"/>
        <v>0</v>
      </c>
      <c r="I36" s="26"/>
      <c r="J36" s="34"/>
      <c r="K36" s="34"/>
      <c r="L36" s="26"/>
      <c r="M36" s="26"/>
      <c r="N36" s="26"/>
    </row>
    <row r="37" spans="1:14" ht="13.5" customHeight="1">
      <c r="A37" s="25"/>
      <c r="B37" s="25"/>
      <c r="C37" s="25"/>
      <c r="D37" s="22">
        <f t="shared" si="1"/>
      </c>
      <c r="E37" s="23" t="e">
        <f>VLOOKUP(D37:D128,'2017年功能分类科目'!A:B,2,0)</f>
        <v>#N/A</v>
      </c>
      <c r="F37" s="26"/>
      <c r="G37" s="24">
        <f t="shared" si="4"/>
        <v>0</v>
      </c>
      <c r="H37" s="24">
        <f t="shared" si="3"/>
        <v>0</v>
      </c>
      <c r="I37" s="26"/>
      <c r="J37" s="34"/>
      <c r="K37" s="34"/>
      <c r="L37" s="26"/>
      <c r="M37" s="26"/>
      <c r="N37" s="26"/>
    </row>
    <row r="38" spans="1:14" ht="13.5" customHeight="1">
      <c r="A38" s="25"/>
      <c r="B38" s="25"/>
      <c r="C38" s="25"/>
      <c r="D38" s="22">
        <f t="shared" si="1"/>
      </c>
      <c r="E38" s="23" t="e">
        <f>VLOOKUP(D38:D129,'2017年功能分类科目'!A:B,2,0)</f>
        <v>#N/A</v>
      </c>
      <c r="F38" s="26"/>
      <c r="G38" s="24">
        <f t="shared" si="4"/>
        <v>0</v>
      </c>
      <c r="H38" s="24">
        <f t="shared" si="3"/>
        <v>0</v>
      </c>
      <c r="I38" s="26"/>
      <c r="J38" s="34"/>
      <c r="K38" s="34"/>
      <c r="L38" s="26"/>
      <c r="M38" s="26"/>
      <c r="N38" s="26"/>
    </row>
    <row r="39" spans="1:14" ht="13.5" customHeight="1">
      <c r="A39" s="25"/>
      <c r="B39" s="25"/>
      <c r="C39" s="25"/>
      <c r="D39" s="22">
        <f t="shared" si="1"/>
      </c>
      <c r="E39" s="23" t="e">
        <f>VLOOKUP(D39:D130,'2017年功能分类科目'!A:B,2,0)</f>
        <v>#N/A</v>
      </c>
      <c r="F39" s="26"/>
      <c r="G39" s="24">
        <f t="shared" si="4"/>
        <v>0</v>
      </c>
      <c r="H39" s="24">
        <f t="shared" si="3"/>
        <v>0</v>
      </c>
      <c r="I39" s="26"/>
      <c r="J39" s="34"/>
      <c r="K39" s="34"/>
      <c r="L39" s="26"/>
      <c r="M39" s="26"/>
      <c r="N39" s="26"/>
    </row>
    <row r="40" spans="1:14" ht="13.5" customHeight="1">
      <c r="A40" s="25"/>
      <c r="B40" s="25"/>
      <c r="C40" s="25"/>
      <c r="D40" s="22">
        <f t="shared" si="1"/>
      </c>
      <c r="E40" s="23" t="e">
        <f>VLOOKUP(D40:D131,'2017年功能分类科目'!A:B,2,0)</f>
        <v>#N/A</v>
      </c>
      <c r="F40" s="26"/>
      <c r="G40" s="24">
        <f t="shared" si="4"/>
        <v>0</v>
      </c>
      <c r="H40" s="24">
        <f t="shared" si="3"/>
        <v>0</v>
      </c>
      <c r="I40" s="26"/>
      <c r="J40" s="34"/>
      <c r="K40" s="34"/>
      <c r="L40" s="26"/>
      <c r="M40" s="26"/>
      <c r="N40" s="26"/>
    </row>
    <row r="41" spans="1:14" ht="13.5" customHeight="1">
      <c r="A41" s="25"/>
      <c r="B41" s="25"/>
      <c r="C41" s="25"/>
      <c r="D41" s="22">
        <f t="shared" si="1"/>
      </c>
      <c r="E41" s="23" t="e">
        <f>VLOOKUP(D41:D132,'2017年功能分类科目'!A:B,2,0)</f>
        <v>#N/A</v>
      </c>
      <c r="F41" s="26"/>
      <c r="G41" s="24">
        <f t="shared" si="4"/>
        <v>0</v>
      </c>
      <c r="H41" s="24">
        <f t="shared" si="3"/>
        <v>0</v>
      </c>
      <c r="I41" s="26"/>
      <c r="J41" s="34"/>
      <c r="K41" s="34"/>
      <c r="L41" s="26"/>
      <c r="M41" s="26"/>
      <c r="N41" s="26"/>
    </row>
    <row r="42" spans="1:14" ht="13.5" customHeight="1">
      <c r="A42" s="25"/>
      <c r="B42" s="25"/>
      <c r="C42" s="25"/>
      <c r="D42" s="22">
        <f aca="true" t="shared" si="5" ref="D42:D73">A42&amp;B42&amp;C42</f>
      </c>
      <c r="E42" s="23" t="e">
        <f>VLOOKUP(D42:D133,'2017年功能分类科目'!A:B,2,0)</f>
        <v>#N/A</v>
      </c>
      <c r="F42" s="26"/>
      <c r="G42" s="24">
        <f t="shared" si="4"/>
        <v>0</v>
      </c>
      <c r="H42" s="24">
        <f t="shared" si="3"/>
        <v>0</v>
      </c>
      <c r="I42" s="26"/>
      <c r="J42" s="34"/>
      <c r="K42" s="34"/>
      <c r="L42" s="26"/>
      <c r="M42" s="26"/>
      <c r="N42" s="26"/>
    </row>
    <row r="43" spans="1:14" ht="13.5" customHeight="1">
      <c r="A43" s="25"/>
      <c r="B43" s="25"/>
      <c r="C43" s="25"/>
      <c r="D43" s="22">
        <f t="shared" si="5"/>
      </c>
      <c r="E43" s="23" t="e">
        <f>VLOOKUP(D43:D134,'2017年功能分类科目'!A:B,2,0)</f>
        <v>#N/A</v>
      </c>
      <c r="F43" s="26"/>
      <c r="G43" s="24">
        <f t="shared" si="4"/>
        <v>0</v>
      </c>
      <c r="H43" s="24">
        <f t="shared" si="3"/>
        <v>0</v>
      </c>
      <c r="I43" s="26"/>
      <c r="J43" s="34"/>
      <c r="K43" s="34"/>
      <c r="L43" s="26"/>
      <c r="M43" s="26"/>
      <c r="N43" s="26"/>
    </row>
    <row r="44" spans="1:14" ht="13.5" customHeight="1">
      <c r="A44" s="25"/>
      <c r="B44" s="25"/>
      <c r="C44" s="25"/>
      <c r="D44" s="22">
        <f t="shared" si="5"/>
      </c>
      <c r="E44" s="23" t="e">
        <f>VLOOKUP(D44:D135,'2017年功能分类科目'!A:B,2,0)</f>
        <v>#N/A</v>
      </c>
      <c r="F44" s="26"/>
      <c r="G44" s="24">
        <f t="shared" si="4"/>
        <v>0</v>
      </c>
      <c r="H44" s="24">
        <f t="shared" si="3"/>
        <v>0</v>
      </c>
      <c r="I44" s="26"/>
      <c r="J44" s="34"/>
      <c r="K44" s="34"/>
      <c r="L44" s="26"/>
      <c r="M44" s="26"/>
      <c r="N44" s="26"/>
    </row>
    <row r="45" spans="1:14" ht="13.5" customHeight="1">
      <c r="A45" s="25"/>
      <c r="B45" s="25"/>
      <c r="C45" s="25"/>
      <c r="D45" s="22">
        <f t="shared" si="5"/>
      </c>
      <c r="E45" s="23" t="e">
        <f>VLOOKUP(D45:D136,'2017年功能分类科目'!A:B,2,0)</f>
        <v>#N/A</v>
      </c>
      <c r="F45" s="26"/>
      <c r="G45" s="24">
        <f t="shared" si="4"/>
        <v>0</v>
      </c>
      <c r="H45" s="24">
        <f t="shared" si="3"/>
        <v>0</v>
      </c>
      <c r="I45" s="26"/>
      <c r="J45" s="34"/>
      <c r="K45" s="34"/>
      <c r="L45" s="26"/>
      <c r="M45" s="26"/>
      <c r="N45" s="26"/>
    </row>
    <row r="46" spans="1:14" ht="13.5" customHeight="1">
      <c r="A46" s="25"/>
      <c r="B46" s="25"/>
      <c r="C46" s="25"/>
      <c r="D46" s="22">
        <f t="shared" si="5"/>
      </c>
      <c r="E46" s="23" t="e">
        <f>VLOOKUP(D46:D137,'2017年功能分类科目'!A:B,2,0)</f>
        <v>#N/A</v>
      </c>
      <c r="F46" s="26"/>
      <c r="G46" s="24">
        <f t="shared" si="4"/>
        <v>0</v>
      </c>
      <c r="H46" s="24">
        <f t="shared" si="3"/>
        <v>0</v>
      </c>
      <c r="I46" s="26"/>
      <c r="J46" s="34"/>
      <c r="K46" s="34"/>
      <c r="L46" s="26"/>
      <c r="M46" s="26"/>
      <c r="N46" s="26"/>
    </row>
    <row r="47" spans="1:14" ht="13.5" customHeight="1">
      <c r="A47" s="25"/>
      <c r="B47" s="25"/>
      <c r="C47" s="25"/>
      <c r="D47" s="22">
        <f t="shared" si="5"/>
      </c>
      <c r="E47" s="23" t="e">
        <f>VLOOKUP(D47:D138,'2017年功能分类科目'!A:B,2,0)</f>
        <v>#N/A</v>
      </c>
      <c r="F47" s="26"/>
      <c r="G47" s="24">
        <f t="shared" si="4"/>
        <v>0</v>
      </c>
      <c r="H47" s="24">
        <f t="shared" si="3"/>
        <v>0</v>
      </c>
      <c r="I47" s="26"/>
      <c r="J47" s="34"/>
      <c r="K47" s="34"/>
      <c r="L47" s="26"/>
      <c r="M47" s="26"/>
      <c r="N47" s="26"/>
    </row>
    <row r="48" spans="1:14" ht="13.5" customHeight="1">
      <c r="A48" s="25"/>
      <c r="B48" s="25"/>
      <c r="C48" s="25"/>
      <c r="D48" s="22">
        <f t="shared" si="5"/>
      </c>
      <c r="E48" s="23" t="e">
        <f>VLOOKUP(D48:D139,'2017年功能分类科目'!A:B,2,0)</f>
        <v>#N/A</v>
      </c>
      <c r="F48" s="26"/>
      <c r="G48" s="24">
        <f t="shared" si="4"/>
        <v>0</v>
      </c>
      <c r="H48" s="24">
        <f t="shared" si="3"/>
        <v>0</v>
      </c>
      <c r="I48" s="26"/>
      <c r="J48" s="34"/>
      <c r="K48" s="34"/>
      <c r="L48" s="26"/>
      <c r="M48" s="26"/>
      <c r="N48" s="26"/>
    </row>
    <row r="49" spans="1:14" ht="13.5" customHeight="1">
      <c r="A49" s="25"/>
      <c r="B49" s="25"/>
      <c r="C49" s="25"/>
      <c r="D49" s="22">
        <f t="shared" si="5"/>
      </c>
      <c r="E49" s="23" t="e">
        <f>VLOOKUP(D49:D140,'2017年功能分类科目'!A:B,2,0)</f>
        <v>#N/A</v>
      </c>
      <c r="F49" s="26"/>
      <c r="G49" s="24">
        <f t="shared" si="4"/>
        <v>0</v>
      </c>
      <c r="H49" s="24">
        <f t="shared" si="3"/>
        <v>0</v>
      </c>
      <c r="I49" s="26"/>
      <c r="J49" s="34"/>
      <c r="K49" s="34"/>
      <c r="L49" s="26"/>
      <c r="M49" s="26"/>
      <c r="N49" s="26"/>
    </row>
    <row r="50" spans="1:14" ht="13.5" customHeight="1">
      <c r="A50" s="25"/>
      <c r="B50" s="25"/>
      <c r="C50" s="25"/>
      <c r="D50" s="22">
        <f t="shared" si="5"/>
      </c>
      <c r="E50" s="23" t="e">
        <f>VLOOKUP(D50:D141,'2017年功能分类科目'!A:B,2,0)</f>
        <v>#N/A</v>
      </c>
      <c r="F50" s="26"/>
      <c r="G50" s="24">
        <f t="shared" si="4"/>
        <v>0</v>
      </c>
      <c r="H50" s="24">
        <f t="shared" si="3"/>
        <v>0</v>
      </c>
      <c r="I50" s="26"/>
      <c r="J50" s="34"/>
      <c r="K50" s="34"/>
      <c r="L50" s="26"/>
      <c r="M50" s="26"/>
      <c r="N50" s="26"/>
    </row>
    <row r="51" spans="1:14" ht="13.5" customHeight="1">
      <c r="A51" s="25"/>
      <c r="B51" s="25"/>
      <c r="C51" s="25"/>
      <c r="D51" s="22">
        <f t="shared" si="5"/>
      </c>
      <c r="E51" s="23" t="e">
        <f>VLOOKUP(D51:D142,'2017年功能分类科目'!A:B,2,0)</f>
        <v>#N/A</v>
      </c>
      <c r="F51" s="26"/>
      <c r="G51" s="24">
        <f t="shared" si="4"/>
        <v>0</v>
      </c>
      <c r="H51" s="24">
        <f t="shared" si="3"/>
        <v>0</v>
      </c>
      <c r="I51" s="26"/>
      <c r="J51" s="34"/>
      <c r="K51" s="34"/>
      <c r="L51" s="26"/>
      <c r="M51" s="26"/>
      <c r="N51" s="26"/>
    </row>
    <row r="52" spans="1:14" ht="13.5" customHeight="1">
      <c r="A52" s="25"/>
      <c r="B52" s="25"/>
      <c r="C52" s="25"/>
      <c r="D52" s="22">
        <f t="shared" si="5"/>
      </c>
      <c r="E52" s="23" t="e">
        <f>VLOOKUP(D52:D143,'2017年功能分类科目'!A:B,2,0)</f>
        <v>#N/A</v>
      </c>
      <c r="F52" s="26"/>
      <c r="G52" s="24">
        <f t="shared" si="4"/>
        <v>0</v>
      </c>
      <c r="H52" s="24">
        <f t="shared" si="3"/>
        <v>0</v>
      </c>
      <c r="I52" s="26"/>
      <c r="J52" s="34"/>
      <c r="K52" s="34"/>
      <c r="L52" s="26"/>
      <c r="M52" s="26"/>
      <c r="N52" s="26"/>
    </row>
    <row r="53" spans="1:14" ht="13.5" customHeight="1">
      <c r="A53" s="25"/>
      <c r="B53" s="25"/>
      <c r="C53" s="25"/>
      <c r="D53" s="22">
        <f t="shared" si="5"/>
      </c>
      <c r="E53" s="23" t="e">
        <f>VLOOKUP(D53:D144,'2017年功能分类科目'!A:B,2,0)</f>
        <v>#N/A</v>
      </c>
      <c r="F53" s="26"/>
      <c r="G53" s="24">
        <f t="shared" si="4"/>
        <v>0</v>
      </c>
      <c r="H53" s="24">
        <f t="shared" si="3"/>
        <v>0</v>
      </c>
      <c r="I53" s="26"/>
      <c r="J53" s="34"/>
      <c r="K53" s="34"/>
      <c r="L53" s="26"/>
      <c r="M53" s="26"/>
      <c r="N53" s="26"/>
    </row>
    <row r="54" spans="1:14" ht="13.5" customHeight="1">
      <c r="A54" s="25"/>
      <c r="B54" s="25"/>
      <c r="C54" s="25"/>
      <c r="D54" s="22">
        <f t="shared" si="5"/>
      </c>
      <c r="E54" s="23" t="e">
        <f>VLOOKUP(D54:D145,'2017年功能分类科目'!A:B,2,0)</f>
        <v>#N/A</v>
      </c>
      <c r="F54" s="26"/>
      <c r="G54" s="24">
        <f t="shared" si="4"/>
        <v>0</v>
      </c>
      <c r="H54" s="24">
        <f t="shared" si="3"/>
        <v>0</v>
      </c>
      <c r="I54" s="26"/>
      <c r="J54" s="34"/>
      <c r="K54" s="34"/>
      <c r="L54" s="26"/>
      <c r="M54" s="26"/>
      <c r="N54" s="26"/>
    </row>
    <row r="55" spans="1:14" ht="13.5" customHeight="1">
      <c r="A55" s="25"/>
      <c r="B55" s="25"/>
      <c r="C55" s="25"/>
      <c r="D55" s="22">
        <f t="shared" si="5"/>
      </c>
      <c r="E55" s="23" t="e">
        <f>VLOOKUP(D55:D146,'2017年功能分类科目'!A:B,2,0)</f>
        <v>#N/A</v>
      </c>
      <c r="F55" s="26"/>
      <c r="G55" s="24">
        <f t="shared" si="4"/>
        <v>0</v>
      </c>
      <c r="H55" s="24">
        <f t="shared" si="3"/>
        <v>0</v>
      </c>
      <c r="I55" s="26"/>
      <c r="J55" s="34"/>
      <c r="K55" s="34"/>
      <c r="L55" s="26"/>
      <c r="M55" s="26"/>
      <c r="N55" s="26"/>
    </row>
    <row r="56" spans="1:14" ht="13.5" customHeight="1">
      <c r="A56" s="25"/>
      <c r="B56" s="25"/>
      <c r="C56" s="25"/>
      <c r="D56" s="22">
        <f t="shared" si="5"/>
      </c>
      <c r="E56" s="23" t="e">
        <f>VLOOKUP(D56:D147,'2017年功能分类科目'!A:B,2,0)</f>
        <v>#N/A</v>
      </c>
      <c r="F56" s="26"/>
      <c r="G56" s="24">
        <f t="shared" si="4"/>
        <v>0</v>
      </c>
      <c r="H56" s="24">
        <f aca="true" t="shared" si="6" ref="H56:H100">SUM(I56:K56)</f>
        <v>0</v>
      </c>
      <c r="I56" s="26"/>
      <c r="J56" s="34"/>
      <c r="K56" s="34"/>
      <c r="L56" s="26"/>
      <c r="M56" s="26"/>
      <c r="N56" s="26"/>
    </row>
    <row r="57" spans="1:14" ht="13.5" customHeight="1">
      <c r="A57" s="25"/>
      <c r="B57" s="25"/>
      <c r="C57" s="25"/>
      <c r="D57" s="22">
        <f t="shared" si="5"/>
      </c>
      <c r="E57" s="23" t="e">
        <f>VLOOKUP(D57:D148,'2017年功能分类科目'!A:B,2,0)</f>
        <v>#N/A</v>
      </c>
      <c r="F57" s="26"/>
      <c r="G57" s="24">
        <f t="shared" si="4"/>
        <v>0</v>
      </c>
      <c r="H57" s="24">
        <f t="shared" si="6"/>
        <v>0</v>
      </c>
      <c r="I57" s="26"/>
      <c r="J57" s="34"/>
      <c r="K57" s="34"/>
      <c r="L57" s="26"/>
      <c r="M57" s="26"/>
      <c r="N57" s="26"/>
    </row>
    <row r="58" spans="1:14" ht="13.5" customHeight="1">
      <c r="A58" s="25"/>
      <c r="B58" s="25"/>
      <c r="C58" s="25"/>
      <c r="D58" s="22">
        <f t="shared" si="5"/>
      </c>
      <c r="E58" s="23" t="e">
        <f>VLOOKUP(D58:D149,'2017年功能分类科目'!A:B,2,0)</f>
        <v>#N/A</v>
      </c>
      <c r="F58" s="26"/>
      <c r="G58" s="24">
        <f aca="true" t="shared" si="7" ref="G58:G100">SUM(H58,L58:N58)</f>
        <v>0</v>
      </c>
      <c r="H58" s="24">
        <f t="shared" si="6"/>
        <v>0</v>
      </c>
      <c r="I58" s="26"/>
      <c r="J58" s="34"/>
      <c r="K58" s="34"/>
      <c r="L58" s="26"/>
      <c r="M58" s="26"/>
      <c r="N58" s="26"/>
    </row>
    <row r="59" spans="1:14" ht="13.5" customHeight="1">
      <c r="A59" s="25"/>
      <c r="B59" s="25"/>
      <c r="C59" s="25"/>
      <c r="D59" s="22">
        <f t="shared" si="5"/>
      </c>
      <c r="E59" s="23" t="e">
        <f>VLOOKUP(D59:D150,'2017年功能分类科目'!A:B,2,0)</f>
        <v>#N/A</v>
      </c>
      <c r="F59" s="26"/>
      <c r="G59" s="24">
        <f t="shared" si="7"/>
        <v>0</v>
      </c>
      <c r="H59" s="24">
        <f t="shared" si="6"/>
        <v>0</v>
      </c>
      <c r="I59" s="26"/>
      <c r="J59" s="34"/>
      <c r="K59" s="34"/>
      <c r="L59" s="26"/>
      <c r="M59" s="26"/>
      <c r="N59" s="26"/>
    </row>
    <row r="60" spans="1:14" ht="13.5" customHeight="1">
      <c r="A60" s="25"/>
      <c r="B60" s="25"/>
      <c r="C60" s="25"/>
      <c r="D60" s="22">
        <f t="shared" si="5"/>
      </c>
      <c r="E60" s="23" t="e">
        <f>VLOOKUP(D60:D151,'2017年功能分类科目'!A:B,2,0)</f>
        <v>#N/A</v>
      </c>
      <c r="F60" s="26"/>
      <c r="G60" s="24">
        <f t="shared" si="7"/>
        <v>0</v>
      </c>
      <c r="H60" s="24">
        <f t="shared" si="6"/>
        <v>0</v>
      </c>
      <c r="I60" s="26"/>
      <c r="J60" s="34"/>
      <c r="K60" s="34"/>
      <c r="L60" s="26"/>
      <c r="M60" s="26"/>
      <c r="N60" s="26"/>
    </row>
    <row r="61" spans="1:14" ht="13.5" customHeight="1">
      <c r="A61" s="25"/>
      <c r="B61" s="25"/>
      <c r="C61" s="25"/>
      <c r="D61" s="22">
        <f t="shared" si="5"/>
      </c>
      <c r="E61" s="23" t="e">
        <f>VLOOKUP(D61:D152,'2017年功能分类科目'!A:B,2,0)</f>
        <v>#N/A</v>
      </c>
      <c r="F61" s="26"/>
      <c r="G61" s="24">
        <f t="shared" si="7"/>
        <v>0</v>
      </c>
      <c r="H61" s="24">
        <f t="shared" si="6"/>
        <v>0</v>
      </c>
      <c r="I61" s="26"/>
      <c r="J61" s="34"/>
      <c r="K61" s="34"/>
      <c r="L61" s="26"/>
      <c r="M61" s="26"/>
      <c r="N61" s="26"/>
    </row>
    <row r="62" spans="1:14" ht="13.5" customHeight="1">
      <c r="A62" s="25"/>
      <c r="B62" s="25"/>
      <c r="C62" s="25"/>
      <c r="D62" s="22">
        <f t="shared" si="5"/>
      </c>
      <c r="E62" s="23" t="e">
        <f>VLOOKUP(D62:D153,'2017年功能分类科目'!A:B,2,0)</f>
        <v>#N/A</v>
      </c>
      <c r="F62" s="26"/>
      <c r="G62" s="24">
        <f t="shared" si="7"/>
        <v>0</v>
      </c>
      <c r="H62" s="24">
        <f t="shared" si="6"/>
        <v>0</v>
      </c>
      <c r="I62" s="26"/>
      <c r="J62" s="34"/>
      <c r="K62" s="34"/>
      <c r="L62" s="26"/>
      <c r="M62" s="26"/>
      <c r="N62" s="26"/>
    </row>
    <row r="63" spans="1:14" ht="13.5" customHeight="1">
      <c r="A63" s="25"/>
      <c r="B63" s="25"/>
      <c r="C63" s="25"/>
      <c r="D63" s="22">
        <f t="shared" si="5"/>
      </c>
      <c r="E63" s="23" t="e">
        <f>VLOOKUP(D63:D154,'2017年功能分类科目'!A:B,2,0)</f>
        <v>#N/A</v>
      </c>
      <c r="F63" s="26"/>
      <c r="G63" s="24">
        <f t="shared" si="7"/>
        <v>0</v>
      </c>
      <c r="H63" s="24">
        <f t="shared" si="6"/>
        <v>0</v>
      </c>
      <c r="I63" s="26"/>
      <c r="J63" s="34"/>
      <c r="K63" s="34"/>
      <c r="L63" s="26"/>
      <c r="M63" s="26"/>
      <c r="N63" s="26"/>
    </row>
    <row r="64" spans="1:14" ht="13.5" customHeight="1">
      <c r="A64" s="25"/>
      <c r="B64" s="25"/>
      <c r="C64" s="25"/>
      <c r="D64" s="22">
        <f t="shared" si="5"/>
      </c>
      <c r="E64" s="23" t="e">
        <f>VLOOKUP(D64:D155,'2017年功能分类科目'!A:B,2,0)</f>
        <v>#N/A</v>
      </c>
      <c r="F64" s="26"/>
      <c r="G64" s="24">
        <f t="shared" si="7"/>
        <v>0</v>
      </c>
      <c r="H64" s="24">
        <f t="shared" si="6"/>
        <v>0</v>
      </c>
      <c r="I64" s="26"/>
      <c r="J64" s="34"/>
      <c r="K64" s="34"/>
      <c r="L64" s="26"/>
      <c r="M64" s="26"/>
      <c r="N64" s="26"/>
    </row>
    <row r="65" spans="1:14" ht="13.5" customHeight="1">
      <c r="A65" s="25"/>
      <c r="B65" s="25"/>
      <c r="C65" s="25"/>
      <c r="D65" s="22">
        <f t="shared" si="5"/>
      </c>
      <c r="E65" s="23" t="e">
        <f>VLOOKUP(D65:D156,'2017年功能分类科目'!A:B,2,0)</f>
        <v>#N/A</v>
      </c>
      <c r="F65" s="26"/>
      <c r="G65" s="24">
        <f t="shared" si="7"/>
        <v>0</v>
      </c>
      <c r="H65" s="24">
        <f t="shared" si="6"/>
        <v>0</v>
      </c>
      <c r="I65" s="26"/>
      <c r="J65" s="34"/>
      <c r="K65" s="34"/>
      <c r="L65" s="26"/>
      <c r="M65" s="26"/>
      <c r="N65" s="26"/>
    </row>
    <row r="66" spans="1:14" ht="13.5" customHeight="1">
      <c r="A66" s="25"/>
      <c r="B66" s="25"/>
      <c r="C66" s="25"/>
      <c r="D66" s="22">
        <f t="shared" si="5"/>
      </c>
      <c r="E66" s="23" t="e">
        <f>VLOOKUP(D66:D157,'2017年功能分类科目'!A:B,2,0)</f>
        <v>#N/A</v>
      </c>
      <c r="F66" s="26"/>
      <c r="G66" s="24">
        <f t="shared" si="7"/>
        <v>0</v>
      </c>
      <c r="H66" s="24">
        <f t="shared" si="6"/>
        <v>0</v>
      </c>
      <c r="I66" s="26"/>
      <c r="J66" s="34"/>
      <c r="K66" s="34"/>
      <c r="L66" s="26"/>
      <c r="M66" s="26"/>
      <c r="N66" s="26"/>
    </row>
    <row r="67" spans="1:14" ht="13.5" customHeight="1">
      <c r="A67" s="25"/>
      <c r="B67" s="25"/>
      <c r="C67" s="25"/>
      <c r="D67" s="22">
        <f t="shared" si="5"/>
      </c>
      <c r="E67" s="23" t="e">
        <f>VLOOKUP(D67:D158,'2017年功能分类科目'!A:B,2,0)</f>
        <v>#N/A</v>
      </c>
      <c r="F67" s="26"/>
      <c r="G67" s="24">
        <f t="shared" si="7"/>
        <v>0</v>
      </c>
      <c r="H67" s="24">
        <f t="shared" si="6"/>
        <v>0</v>
      </c>
      <c r="I67" s="26"/>
      <c r="J67" s="34"/>
      <c r="K67" s="34"/>
      <c r="L67" s="26"/>
      <c r="M67" s="26"/>
      <c r="N67" s="26"/>
    </row>
    <row r="68" spans="1:14" ht="13.5" customHeight="1">
      <c r="A68" s="25"/>
      <c r="B68" s="25"/>
      <c r="C68" s="25"/>
      <c r="D68" s="22">
        <f t="shared" si="5"/>
      </c>
      <c r="E68" s="23" t="e">
        <f>VLOOKUP(D68:D159,'2017年功能分类科目'!A:B,2,0)</f>
        <v>#N/A</v>
      </c>
      <c r="F68" s="26"/>
      <c r="G68" s="24">
        <f t="shared" si="7"/>
        <v>0</v>
      </c>
      <c r="H68" s="24">
        <f t="shared" si="6"/>
        <v>0</v>
      </c>
      <c r="I68" s="26"/>
      <c r="J68" s="34"/>
      <c r="K68" s="34"/>
      <c r="L68" s="26"/>
      <c r="M68" s="26"/>
      <c r="N68" s="26"/>
    </row>
    <row r="69" spans="1:14" ht="13.5" customHeight="1">
      <c r="A69" s="25"/>
      <c r="B69" s="25"/>
      <c r="C69" s="25"/>
      <c r="D69" s="22">
        <f t="shared" si="5"/>
      </c>
      <c r="E69" s="23" t="e">
        <f>VLOOKUP(D69:D160,'2017年功能分类科目'!A:B,2,0)</f>
        <v>#N/A</v>
      </c>
      <c r="F69" s="26"/>
      <c r="G69" s="24">
        <f t="shared" si="7"/>
        <v>0</v>
      </c>
      <c r="H69" s="24">
        <f t="shared" si="6"/>
        <v>0</v>
      </c>
      <c r="I69" s="26"/>
      <c r="J69" s="34"/>
      <c r="K69" s="34"/>
      <c r="L69" s="26"/>
      <c r="M69" s="26"/>
      <c r="N69" s="26"/>
    </row>
    <row r="70" spans="1:14" ht="13.5" customHeight="1">
      <c r="A70" s="25"/>
      <c r="B70" s="25"/>
      <c r="C70" s="25"/>
      <c r="D70" s="22">
        <f t="shared" si="5"/>
      </c>
      <c r="E70" s="23" t="e">
        <f>VLOOKUP(D70:D161,'2017年功能分类科目'!A:B,2,0)</f>
        <v>#N/A</v>
      </c>
      <c r="F70" s="26"/>
      <c r="G70" s="24">
        <f t="shared" si="7"/>
        <v>0</v>
      </c>
      <c r="H70" s="24">
        <f t="shared" si="6"/>
        <v>0</v>
      </c>
      <c r="I70" s="26"/>
      <c r="J70" s="34"/>
      <c r="K70" s="34"/>
      <c r="L70" s="26"/>
      <c r="M70" s="26"/>
      <c r="N70" s="26"/>
    </row>
    <row r="71" spans="1:14" ht="13.5" customHeight="1">
      <c r="A71" s="25"/>
      <c r="B71" s="25"/>
      <c r="C71" s="25"/>
      <c r="D71" s="22">
        <f t="shared" si="5"/>
      </c>
      <c r="E71" s="23" t="e">
        <f>VLOOKUP(D71:D162,'2017年功能分类科目'!A:B,2,0)</f>
        <v>#N/A</v>
      </c>
      <c r="F71" s="26"/>
      <c r="G71" s="24">
        <f t="shared" si="7"/>
        <v>0</v>
      </c>
      <c r="H71" s="24">
        <f t="shared" si="6"/>
        <v>0</v>
      </c>
      <c r="I71" s="26"/>
      <c r="J71" s="34"/>
      <c r="K71" s="34"/>
      <c r="L71" s="26"/>
      <c r="M71" s="26"/>
      <c r="N71" s="26"/>
    </row>
    <row r="72" spans="1:14" ht="13.5" customHeight="1">
      <c r="A72" s="25"/>
      <c r="B72" s="25"/>
      <c r="C72" s="25"/>
      <c r="D72" s="22">
        <f t="shared" si="5"/>
      </c>
      <c r="E72" s="23" t="e">
        <f>VLOOKUP(D72:D163,'2017年功能分类科目'!A:B,2,0)</f>
        <v>#N/A</v>
      </c>
      <c r="F72" s="26"/>
      <c r="G72" s="24">
        <f t="shared" si="7"/>
        <v>0</v>
      </c>
      <c r="H72" s="24">
        <f t="shared" si="6"/>
        <v>0</v>
      </c>
      <c r="I72" s="26"/>
      <c r="J72" s="34"/>
      <c r="K72" s="34"/>
      <c r="L72" s="26"/>
      <c r="M72" s="26"/>
      <c r="N72" s="26"/>
    </row>
    <row r="73" spans="1:14" ht="13.5" customHeight="1">
      <c r="A73" s="25"/>
      <c r="B73" s="25"/>
      <c r="C73" s="25"/>
      <c r="D73" s="22">
        <f t="shared" si="5"/>
      </c>
      <c r="E73" s="23" t="e">
        <f>VLOOKUP(D73:D164,'2017年功能分类科目'!A:B,2,0)</f>
        <v>#N/A</v>
      </c>
      <c r="F73" s="26"/>
      <c r="G73" s="24">
        <f t="shared" si="7"/>
        <v>0</v>
      </c>
      <c r="H73" s="24">
        <f t="shared" si="6"/>
        <v>0</v>
      </c>
      <c r="I73" s="26"/>
      <c r="J73" s="34"/>
      <c r="K73" s="34"/>
      <c r="L73" s="26"/>
      <c r="M73" s="26"/>
      <c r="N73" s="26"/>
    </row>
    <row r="74" spans="1:14" ht="13.5" customHeight="1">
      <c r="A74" s="25"/>
      <c r="B74" s="25"/>
      <c r="C74" s="25"/>
      <c r="D74" s="22">
        <f aca="true" t="shared" si="8" ref="D74:D100">A74&amp;B74&amp;C74</f>
      </c>
      <c r="E74" s="23" t="e">
        <f>VLOOKUP(D74:D165,'2017年功能分类科目'!A:B,2,0)</f>
        <v>#N/A</v>
      </c>
      <c r="F74" s="26"/>
      <c r="G74" s="24">
        <f t="shared" si="7"/>
        <v>0</v>
      </c>
      <c r="H74" s="24">
        <f t="shared" si="6"/>
        <v>0</v>
      </c>
      <c r="I74" s="26"/>
      <c r="J74" s="34"/>
      <c r="K74" s="34"/>
      <c r="L74" s="26"/>
      <c r="M74" s="26"/>
      <c r="N74" s="26"/>
    </row>
    <row r="75" spans="1:14" ht="13.5" customHeight="1">
      <c r="A75" s="25"/>
      <c r="B75" s="25"/>
      <c r="C75" s="25"/>
      <c r="D75" s="22">
        <f t="shared" si="8"/>
      </c>
      <c r="E75" s="23" t="e">
        <f>VLOOKUP(D75:D166,'2017年功能分类科目'!A:B,2,0)</f>
        <v>#N/A</v>
      </c>
      <c r="F75" s="26"/>
      <c r="G75" s="24">
        <f t="shared" si="7"/>
        <v>0</v>
      </c>
      <c r="H75" s="24">
        <f t="shared" si="6"/>
        <v>0</v>
      </c>
      <c r="I75" s="26"/>
      <c r="J75" s="34"/>
      <c r="K75" s="34"/>
      <c r="L75" s="26"/>
      <c r="M75" s="26"/>
      <c r="N75" s="26"/>
    </row>
    <row r="76" spans="1:14" ht="13.5" customHeight="1">
      <c r="A76" s="25"/>
      <c r="B76" s="25"/>
      <c r="C76" s="25"/>
      <c r="D76" s="22">
        <f t="shared" si="8"/>
      </c>
      <c r="E76" s="23" t="e">
        <f>VLOOKUP(D76:D167,'2017年功能分类科目'!A:B,2,0)</f>
        <v>#N/A</v>
      </c>
      <c r="F76" s="26"/>
      <c r="G76" s="24">
        <f t="shared" si="7"/>
        <v>0</v>
      </c>
      <c r="H76" s="24">
        <f t="shared" si="6"/>
        <v>0</v>
      </c>
      <c r="I76" s="26"/>
      <c r="J76" s="34"/>
      <c r="K76" s="34"/>
      <c r="L76" s="26"/>
      <c r="M76" s="26"/>
      <c r="N76" s="26"/>
    </row>
    <row r="77" spans="1:14" ht="13.5" customHeight="1">
      <c r="A77" s="25"/>
      <c r="B77" s="25"/>
      <c r="C77" s="25"/>
      <c r="D77" s="22">
        <f t="shared" si="8"/>
      </c>
      <c r="E77" s="23" t="e">
        <f>VLOOKUP(D77:D168,'2017年功能分类科目'!A:B,2,0)</f>
        <v>#N/A</v>
      </c>
      <c r="F77" s="26"/>
      <c r="G77" s="24">
        <f t="shared" si="7"/>
        <v>0</v>
      </c>
      <c r="H77" s="24">
        <f t="shared" si="6"/>
        <v>0</v>
      </c>
      <c r="I77" s="26"/>
      <c r="J77" s="34"/>
      <c r="K77" s="34"/>
      <c r="L77" s="26"/>
      <c r="M77" s="26"/>
      <c r="N77" s="26"/>
    </row>
    <row r="78" spans="1:14" ht="13.5" customHeight="1">
      <c r="A78" s="25"/>
      <c r="B78" s="25"/>
      <c r="C78" s="25"/>
      <c r="D78" s="22">
        <f t="shared" si="8"/>
      </c>
      <c r="E78" s="23" t="e">
        <f>VLOOKUP(D78:D169,'2017年功能分类科目'!A:B,2,0)</f>
        <v>#N/A</v>
      </c>
      <c r="F78" s="26"/>
      <c r="G78" s="24">
        <f t="shared" si="7"/>
        <v>0</v>
      </c>
      <c r="H78" s="24">
        <f t="shared" si="6"/>
        <v>0</v>
      </c>
      <c r="I78" s="26"/>
      <c r="J78" s="34"/>
      <c r="K78" s="34"/>
      <c r="L78" s="26"/>
      <c r="M78" s="26"/>
      <c r="N78" s="26"/>
    </row>
    <row r="79" spans="1:14" ht="13.5" customHeight="1">
      <c r="A79" s="25"/>
      <c r="B79" s="25"/>
      <c r="C79" s="25"/>
      <c r="D79" s="22">
        <f t="shared" si="8"/>
      </c>
      <c r="E79" s="23" t="e">
        <f>VLOOKUP(D79:D170,'2017年功能分类科目'!A:B,2,0)</f>
        <v>#N/A</v>
      </c>
      <c r="F79" s="26"/>
      <c r="G79" s="24">
        <f t="shared" si="7"/>
        <v>0</v>
      </c>
      <c r="H79" s="24">
        <f t="shared" si="6"/>
        <v>0</v>
      </c>
      <c r="I79" s="26"/>
      <c r="J79" s="34"/>
      <c r="K79" s="34"/>
      <c r="L79" s="26"/>
      <c r="M79" s="26"/>
      <c r="N79" s="26"/>
    </row>
    <row r="80" spans="1:14" ht="13.5" customHeight="1">
      <c r="A80" s="25"/>
      <c r="B80" s="25"/>
      <c r="C80" s="25"/>
      <c r="D80" s="22">
        <f t="shared" si="8"/>
      </c>
      <c r="E80" s="23" t="e">
        <f>VLOOKUP(D80:D171,'2017年功能分类科目'!A:B,2,0)</f>
        <v>#N/A</v>
      </c>
      <c r="F80" s="26"/>
      <c r="G80" s="24">
        <f t="shared" si="7"/>
        <v>0</v>
      </c>
      <c r="H80" s="24">
        <f t="shared" si="6"/>
        <v>0</v>
      </c>
      <c r="I80" s="26"/>
      <c r="J80" s="34"/>
      <c r="K80" s="34"/>
      <c r="L80" s="26"/>
      <c r="M80" s="26"/>
      <c r="N80" s="26"/>
    </row>
    <row r="81" spans="1:14" ht="13.5" customHeight="1">
      <c r="A81" s="25"/>
      <c r="B81" s="25"/>
      <c r="C81" s="25"/>
      <c r="D81" s="22">
        <f t="shared" si="8"/>
      </c>
      <c r="E81" s="23" t="e">
        <f>VLOOKUP(D81:D172,'2017年功能分类科目'!A:B,2,0)</f>
        <v>#N/A</v>
      </c>
      <c r="F81" s="26"/>
      <c r="G81" s="24">
        <f t="shared" si="7"/>
        <v>0</v>
      </c>
      <c r="H81" s="24">
        <f t="shared" si="6"/>
        <v>0</v>
      </c>
      <c r="I81" s="26"/>
      <c r="J81" s="34"/>
      <c r="K81" s="34"/>
      <c r="L81" s="26"/>
      <c r="M81" s="26"/>
      <c r="N81" s="26"/>
    </row>
    <row r="82" spans="1:14" ht="13.5" customHeight="1">
      <c r="A82" s="25"/>
      <c r="B82" s="25"/>
      <c r="C82" s="25"/>
      <c r="D82" s="22">
        <f t="shared" si="8"/>
      </c>
      <c r="E82" s="23" t="e">
        <f>VLOOKUP(D82:D173,'2017年功能分类科目'!A:B,2,0)</f>
        <v>#N/A</v>
      </c>
      <c r="F82" s="26"/>
      <c r="G82" s="24">
        <f t="shared" si="7"/>
        <v>0</v>
      </c>
      <c r="H82" s="24">
        <f t="shared" si="6"/>
        <v>0</v>
      </c>
      <c r="I82" s="26"/>
      <c r="J82" s="34"/>
      <c r="K82" s="34"/>
      <c r="L82" s="26"/>
      <c r="M82" s="26"/>
      <c r="N82" s="26"/>
    </row>
    <row r="83" spans="1:14" ht="13.5" customHeight="1">
      <c r="A83" s="25"/>
      <c r="B83" s="25"/>
      <c r="C83" s="25"/>
      <c r="D83" s="22">
        <f t="shared" si="8"/>
      </c>
      <c r="E83" s="23" t="e">
        <f>VLOOKUP(D83:D174,'2017年功能分类科目'!A:B,2,0)</f>
        <v>#N/A</v>
      </c>
      <c r="F83" s="26"/>
      <c r="G83" s="24">
        <f t="shared" si="7"/>
        <v>0</v>
      </c>
      <c r="H83" s="24">
        <f t="shared" si="6"/>
        <v>0</v>
      </c>
      <c r="I83" s="26"/>
      <c r="J83" s="34"/>
      <c r="K83" s="34"/>
      <c r="L83" s="26"/>
      <c r="M83" s="26"/>
      <c r="N83" s="26"/>
    </row>
    <row r="84" spans="1:14" ht="13.5" customHeight="1">
      <c r="A84" s="25"/>
      <c r="B84" s="25"/>
      <c r="C84" s="25"/>
      <c r="D84" s="22">
        <f t="shared" si="8"/>
      </c>
      <c r="E84" s="23" t="e">
        <f>VLOOKUP(D84:D175,'2017年功能分类科目'!A:B,2,0)</f>
        <v>#N/A</v>
      </c>
      <c r="F84" s="26"/>
      <c r="G84" s="24">
        <f t="shared" si="7"/>
        <v>0</v>
      </c>
      <c r="H84" s="24">
        <f t="shared" si="6"/>
        <v>0</v>
      </c>
      <c r="I84" s="26"/>
      <c r="J84" s="34"/>
      <c r="K84" s="34"/>
      <c r="L84" s="26"/>
      <c r="M84" s="26"/>
      <c r="N84" s="26"/>
    </row>
    <row r="85" spans="1:14" ht="13.5" customHeight="1">
      <c r="A85" s="25"/>
      <c r="B85" s="25"/>
      <c r="C85" s="25"/>
      <c r="D85" s="22">
        <f t="shared" si="8"/>
      </c>
      <c r="E85" s="23" t="e">
        <f>VLOOKUP(D85:D176,'2017年功能分类科目'!A:B,2,0)</f>
        <v>#N/A</v>
      </c>
      <c r="F85" s="26"/>
      <c r="G85" s="24">
        <f t="shared" si="7"/>
        <v>0</v>
      </c>
      <c r="H85" s="24">
        <f t="shared" si="6"/>
        <v>0</v>
      </c>
      <c r="I85" s="26"/>
      <c r="J85" s="34"/>
      <c r="K85" s="34"/>
      <c r="L85" s="26"/>
      <c r="M85" s="26"/>
      <c r="N85" s="26"/>
    </row>
    <row r="86" spans="1:14" ht="13.5" customHeight="1">
      <c r="A86" s="25"/>
      <c r="B86" s="25"/>
      <c r="C86" s="25"/>
      <c r="D86" s="22">
        <f t="shared" si="8"/>
      </c>
      <c r="E86" s="23" t="e">
        <f>VLOOKUP(D86:D177,'2017年功能分类科目'!A:B,2,0)</f>
        <v>#N/A</v>
      </c>
      <c r="F86" s="26"/>
      <c r="G86" s="24">
        <f t="shared" si="7"/>
        <v>0</v>
      </c>
      <c r="H86" s="24">
        <f t="shared" si="6"/>
        <v>0</v>
      </c>
      <c r="I86" s="26"/>
      <c r="J86" s="34"/>
      <c r="K86" s="34"/>
      <c r="L86" s="26"/>
      <c r="M86" s="26"/>
      <c r="N86" s="26"/>
    </row>
    <row r="87" spans="1:14" ht="13.5" customHeight="1">
      <c r="A87" s="25"/>
      <c r="B87" s="25"/>
      <c r="C87" s="25"/>
      <c r="D87" s="22">
        <f t="shared" si="8"/>
      </c>
      <c r="E87" s="23" t="e">
        <f>VLOOKUP(D87:D178,'2017年功能分类科目'!A:B,2,0)</f>
        <v>#N/A</v>
      </c>
      <c r="F87" s="26"/>
      <c r="G87" s="24">
        <f t="shared" si="7"/>
        <v>0</v>
      </c>
      <c r="H87" s="24">
        <f t="shared" si="6"/>
        <v>0</v>
      </c>
      <c r="I87" s="26"/>
      <c r="J87" s="34"/>
      <c r="K87" s="34"/>
      <c r="L87" s="26"/>
      <c r="M87" s="26"/>
      <c r="N87" s="26"/>
    </row>
    <row r="88" spans="1:14" ht="13.5" customHeight="1">
      <c r="A88" s="25"/>
      <c r="B88" s="25"/>
      <c r="C88" s="25"/>
      <c r="D88" s="22">
        <f t="shared" si="8"/>
      </c>
      <c r="E88" s="23" t="e">
        <f>VLOOKUP(D88:D179,'2017年功能分类科目'!A:B,2,0)</f>
        <v>#N/A</v>
      </c>
      <c r="F88" s="26"/>
      <c r="G88" s="24">
        <f t="shared" si="7"/>
        <v>0</v>
      </c>
      <c r="H88" s="24">
        <f t="shared" si="6"/>
        <v>0</v>
      </c>
      <c r="I88" s="26"/>
      <c r="J88" s="34"/>
      <c r="K88" s="34"/>
      <c r="L88" s="26"/>
      <c r="M88" s="26"/>
      <c r="N88" s="26"/>
    </row>
    <row r="89" spans="1:14" ht="13.5" customHeight="1">
      <c r="A89" s="25"/>
      <c r="B89" s="25"/>
      <c r="C89" s="25"/>
      <c r="D89" s="22">
        <f t="shared" si="8"/>
      </c>
      <c r="E89" s="23" t="e">
        <f>VLOOKUP(D89:D180,'2017年功能分类科目'!A:B,2,0)</f>
        <v>#N/A</v>
      </c>
      <c r="F89" s="26"/>
      <c r="G89" s="24">
        <f t="shared" si="7"/>
        <v>0</v>
      </c>
      <c r="H89" s="24">
        <f t="shared" si="6"/>
        <v>0</v>
      </c>
      <c r="I89" s="26"/>
      <c r="J89" s="34"/>
      <c r="K89" s="34"/>
      <c r="L89" s="26"/>
      <c r="M89" s="26"/>
      <c r="N89" s="26"/>
    </row>
    <row r="90" spans="1:14" ht="13.5" customHeight="1">
      <c r="A90" s="25"/>
      <c r="B90" s="25"/>
      <c r="C90" s="25"/>
      <c r="D90" s="22">
        <f t="shared" si="8"/>
      </c>
      <c r="E90" s="23" t="e">
        <f>VLOOKUP(D90:D181,'2017年功能分类科目'!A:B,2,0)</f>
        <v>#N/A</v>
      </c>
      <c r="F90" s="26"/>
      <c r="G90" s="24">
        <f t="shared" si="7"/>
        <v>0</v>
      </c>
      <c r="H90" s="24">
        <f t="shared" si="6"/>
        <v>0</v>
      </c>
      <c r="I90" s="26"/>
      <c r="J90" s="34"/>
      <c r="K90" s="34"/>
      <c r="L90" s="26"/>
      <c r="M90" s="26"/>
      <c r="N90" s="26"/>
    </row>
    <row r="91" spans="1:14" ht="13.5" customHeight="1">
      <c r="A91" s="25"/>
      <c r="B91" s="25"/>
      <c r="C91" s="25"/>
      <c r="D91" s="22">
        <f t="shared" si="8"/>
      </c>
      <c r="E91" s="23" t="e">
        <f>VLOOKUP(D91:D182,'2017年功能分类科目'!A:B,2,0)</f>
        <v>#N/A</v>
      </c>
      <c r="F91" s="26"/>
      <c r="G91" s="24">
        <f t="shared" si="7"/>
        <v>0</v>
      </c>
      <c r="H91" s="24">
        <f t="shared" si="6"/>
        <v>0</v>
      </c>
      <c r="I91" s="26"/>
      <c r="J91" s="34"/>
      <c r="K91" s="34"/>
      <c r="L91" s="26"/>
      <c r="M91" s="26"/>
      <c r="N91" s="26"/>
    </row>
    <row r="92" spans="1:14" ht="13.5" customHeight="1">
      <c r="A92" s="25"/>
      <c r="B92" s="25"/>
      <c r="C92" s="25"/>
      <c r="D92" s="22">
        <f t="shared" si="8"/>
      </c>
      <c r="E92" s="23" t="e">
        <f>VLOOKUP(D92:D183,'2017年功能分类科目'!A:B,2,0)</f>
        <v>#N/A</v>
      </c>
      <c r="F92" s="26"/>
      <c r="G92" s="24">
        <f t="shared" si="7"/>
        <v>0</v>
      </c>
      <c r="H92" s="24">
        <f t="shared" si="6"/>
        <v>0</v>
      </c>
      <c r="I92" s="26"/>
      <c r="J92" s="34"/>
      <c r="K92" s="34"/>
      <c r="L92" s="26"/>
      <c r="M92" s="26"/>
      <c r="N92" s="26"/>
    </row>
    <row r="93" spans="1:14" ht="13.5" customHeight="1">
      <c r="A93" s="25"/>
      <c r="B93" s="25"/>
      <c r="C93" s="25"/>
      <c r="D93" s="22">
        <f t="shared" si="8"/>
      </c>
      <c r="E93" s="23" t="e">
        <f>VLOOKUP(D93:D184,'2017年功能分类科目'!A:B,2,0)</f>
        <v>#N/A</v>
      </c>
      <c r="F93" s="26"/>
      <c r="G93" s="24">
        <f t="shared" si="7"/>
        <v>0</v>
      </c>
      <c r="H93" s="24">
        <f t="shared" si="6"/>
        <v>0</v>
      </c>
      <c r="I93" s="26"/>
      <c r="J93" s="34"/>
      <c r="K93" s="34"/>
      <c r="L93" s="26"/>
      <c r="M93" s="26"/>
      <c r="N93" s="26"/>
    </row>
    <row r="94" spans="1:14" ht="13.5" customHeight="1">
      <c r="A94" s="25"/>
      <c r="B94" s="25"/>
      <c r="C94" s="25"/>
      <c r="D94" s="22">
        <f t="shared" si="8"/>
      </c>
      <c r="E94" s="23" t="e">
        <f>VLOOKUP(D94:D185,'2017年功能分类科目'!A:B,2,0)</f>
        <v>#N/A</v>
      </c>
      <c r="F94" s="26"/>
      <c r="G94" s="24">
        <f t="shared" si="7"/>
        <v>0</v>
      </c>
      <c r="H94" s="24">
        <f t="shared" si="6"/>
        <v>0</v>
      </c>
      <c r="I94" s="26"/>
      <c r="J94" s="34"/>
      <c r="K94" s="34"/>
      <c r="L94" s="26"/>
      <c r="M94" s="26"/>
      <c r="N94" s="26"/>
    </row>
    <row r="95" spans="1:14" ht="13.5" customHeight="1">
      <c r="A95" s="25"/>
      <c r="B95" s="25"/>
      <c r="C95" s="25"/>
      <c r="D95" s="22">
        <f t="shared" si="8"/>
      </c>
      <c r="E95" s="23" t="e">
        <f>VLOOKUP(D95:D186,'2017年功能分类科目'!A:B,2,0)</f>
        <v>#N/A</v>
      </c>
      <c r="F95" s="26"/>
      <c r="G95" s="24">
        <f t="shared" si="7"/>
        <v>0</v>
      </c>
      <c r="H95" s="24">
        <f t="shared" si="6"/>
        <v>0</v>
      </c>
      <c r="I95" s="26"/>
      <c r="J95" s="34"/>
      <c r="K95" s="34"/>
      <c r="L95" s="26"/>
      <c r="M95" s="26"/>
      <c r="N95" s="26"/>
    </row>
    <row r="96" spans="1:14" ht="13.5" customHeight="1">
      <c r="A96" s="25"/>
      <c r="B96" s="25"/>
      <c r="C96" s="25"/>
      <c r="D96" s="22">
        <f t="shared" si="8"/>
      </c>
      <c r="E96" s="23" t="e">
        <f>VLOOKUP(D96:D187,'2017年功能分类科目'!A:B,2,0)</f>
        <v>#N/A</v>
      </c>
      <c r="F96" s="26"/>
      <c r="G96" s="24">
        <f t="shared" si="7"/>
        <v>0</v>
      </c>
      <c r="H96" s="24">
        <f t="shared" si="6"/>
        <v>0</v>
      </c>
      <c r="I96" s="26"/>
      <c r="J96" s="34"/>
      <c r="K96" s="34"/>
      <c r="L96" s="26"/>
      <c r="M96" s="26"/>
      <c r="N96" s="26"/>
    </row>
    <row r="97" spans="1:14" ht="13.5" customHeight="1">
      <c r="A97" s="25"/>
      <c r="B97" s="25"/>
      <c r="C97" s="25"/>
      <c r="D97" s="22">
        <f t="shared" si="8"/>
      </c>
      <c r="E97" s="23" t="e">
        <f>VLOOKUP(D97:D188,'2017年功能分类科目'!A:B,2,0)</f>
        <v>#N/A</v>
      </c>
      <c r="F97" s="26"/>
      <c r="G97" s="24">
        <f t="shared" si="7"/>
        <v>0</v>
      </c>
      <c r="H97" s="24">
        <f t="shared" si="6"/>
        <v>0</v>
      </c>
      <c r="I97" s="26"/>
      <c r="J97" s="34"/>
      <c r="K97" s="34"/>
      <c r="L97" s="26"/>
      <c r="M97" s="26"/>
      <c r="N97" s="26"/>
    </row>
    <row r="98" spans="1:14" ht="13.5" customHeight="1">
      <c r="A98" s="25"/>
      <c r="B98" s="25"/>
      <c r="C98" s="25"/>
      <c r="D98" s="22">
        <f t="shared" si="8"/>
      </c>
      <c r="E98" s="23" t="e">
        <f>VLOOKUP(D98:D189,'2017年功能分类科目'!A:B,2,0)</f>
        <v>#N/A</v>
      </c>
      <c r="F98" s="26"/>
      <c r="G98" s="24">
        <f t="shared" si="7"/>
        <v>0</v>
      </c>
      <c r="H98" s="24">
        <f t="shared" si="6"/>
        <v>0</v>
      </c>
      <c r="I98" s="26"/>
      <c r="J98" s="34"/>
      <c r="K98" s="34"/>
      <c r="L98" s="26"/>
      <c r="M98" s="26"/>
      <c r="N98" s="26"/>
    </row>
    <row r="99" spans="1:14" ht="13.5" customHeight="1">
      <c r="A99" s="25"/>
      <c r="B99" s="25"/>
      <c r="C99" s="25"/>
      <c r="D99" s="22">
        <f t="shared" si="8"/>
      </c>
      <c r="E99" s="23" t="e">
        <f>VLOOKUP(D99:D190,'2017年功能分类科目'!A:B,2,0)</f>
        <v>#N/A</v>
      </c>
      <c r="F99" s="26"/>
      <c r="G99" s="24">
        <f t="shared" si="7"/>
        <v>0</v>
      </c>
      <c r="H99" s="24">
        <f t="shared" si="6"/>
        <v>0</v>
      </c>
      <c r="I99" s="26"/>
      <c r="J99" s="34"/>
      <c r="K99" s="34"/>
      <c r="L99" s="26"/>
      <c r="M99" s="26"/>
      <c r="N99" s="26"/>
    </row>
    <row r="100" spans="1:14" ht="12">
      <c r="A100" s="25"/>
      <c r="B100" s="25"/>
      <c r="C100" s="25"/>
      <c r="D100" s="22">
        <f t="shared" si="8"/>
      </c>
      <c r="E100" s="23" t="e">
        <f>VLOOKUP(D100:D191,'2017年功能分类科目'!A:B,2,0)</f>
        <v>#N/A</v>
      </c>
      <c r="F100" s="26"/>
      <c r="G100" s="24">
        <f t="shared" si="7"/>
        <v>0</v>
      </c>
      <c r="H100" s="24">
        <f t="shared" si="6"/>
        <v>0</v>
      </c>
      <c r="I100" s="26"/>
      <c r="J100" s="34"/>
      <c r="K100" s="34"/>
      <c r="L100" s="26"/>
      <c r="M100" s="26"/>
      <c r="N100" s="26"/>
    </row>
  </sheetData>
  <sheetProtection sheet="1" objects="1" formatCells="0" formatColumns="0" formatRows="0" insertColumns="0" insertRows="0" insertHyperlinks="0" deleteColumns="0" deleteRows="0" sort="0" autoFilter="0"/>
  <mergeCells count="11">
    <mergeCell ref="C2:N2"/>
    <mergeCell ref="G4:N4"/>
    <mergeCell ref="H5:K5"/>
    <mergeCell ref="D4:D6"/>
    <mergeCell ref="E4:E6"/>
    <mergeCell ref="F4:F6"/>
    <mergeCell ref="G5:G6"/>
    <mergeCell ref="L5:L6"/>
    <mergeCell ref="M5:M6"/>
    <mergeCell ref="N5:N6"/>
    <mergeCell ref="A4:C5"/>
  </mergeCells>
  <dataValidations count="3">
    <dataValidation type="list" allowBlank="1" showInputMessage="1" showErrorMessage="1" sqref="A9:A100">
      <formula1>功能科目!$A$1:$A$28</formula1>
    </dataValidation>
    <dataValidation type="list" allowBlank="1" showInputMessage="1" showErrorMessage="1" sqref="B9:B100">
      <formula1>功能科目!$B$1:$B$44</formula1>
    </dataValidation>
    <dataValidation type="list" allowBlank="1" showInputMessage="1" showErrorMessage="1" sqref="C9:C100">
      <formula1>功能科目!$C$1:$C$44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2017-03-23T07:07:52Z</cp:lastPrinted>
  <dcterms:created xsi:type="dcterms:W3CDTF">2017-03-22T05:59:53Z</dcterms:created>
  <dcterms:modified xsi:type="dcterms:W3CDTF">2017-04-05T07:34:48Z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