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tabRatio="735" firstSheet="4" activeTab="7"/>
  </bookViews>
  <sheets>
    <sheet name="SQTYELTOHBQOTP" sheetId="14" state="veryHidden" r:id="rId1"/>
    <sheet name="LFAFQGJ" sheetId="15" state="veryHidden" r:id="rId2"/>
    <sheet name="一般公共预算01" sheetId="110" r:id="rId3"/>
    <sheet name="政府性基金02" sheetId="125" r:id="rId4"/>
    <sheet name="国有资本经营03" sheetId="127" r:id="rId5"/>
    <sheet name="社保基金04" sheetId="129" r:id="rId6"/>
    <sheet name="一般公共预算05" sheetId="111" r:id="rId7"/>
    <sheet name="政府性基金支出06" sheetId="126" r:id="rId8"/>
    <sheet name="国有资本经营07" sheetId="128" r:id="rId9"/>
    <sheet name="社保基金08" sheetId="130" r:id="rId10"/>
  </sheets>
  <definedNames>
    <definedName name="地区名称">#REF!</definedName>
    <definedName name="_xlnm.Print_Area" localSheetId="2">一般公共预算01!$A$1:$D$38</definedName>
    <definedName name="_xlnm.Print_Area" localSheetId="3">政府性基金02!$A$1:$D$30</definedName>
    <definedName name="_xlnm.Print_Area" localSheetId="6">一般公共预算05!$A$1:$D$38</definedName>
    <definedName name="\q">#N/A</definedName>
    <definedName name="\z">#N/A</definedName>
    <definedName name="_____JC22" hidden="1">{"Summ CFT",#N/A,FALSE,"CFT";"Full CFT",#N/A,FALSE,"CFT"}</definedName>
    <definedName name="_____wc21" hidden="1">{"Summ CFT",#N/A,FALSE,"CFT";"Full CFT",#N/A,FALSE,"CFT"}</definedName>
    <definedName name="____JC22" hidden="1">{"Summ CFT",#N/A,FALSE,"CFT";"Full CFT",#N/A,FALSE,"CFT"}</definedName>
    <definedName name="____wc21" hidden="1">{"Summ CFT",#N/A,FALSE,"CFT";"Full CFT",#N/A,FALSE,"CFT"}</definedName>
    <definedName name="___JC22" hidden="1">{"Summ CFT",#N/A,FALSE,"CFT";"Full CFT",#N/A,FALSE,"CFT"}</definedName>
    <definedName name="___PA7">#N/A</definedName>
    <definedName name="___PA8">#N/A</definedName>
    <definedName name="___PD1">#N/A</definedName>
    <definedName name="___PE12">#N/A</definedName>
    <definedName name="___PE13">#N/A</definedName>
    <definedName name="___PE6">#N/A</definedName>
    <definedName name="___PE7">#N/A</definedName>
    <definedName name="___PE8">#N/A</definedName>
    <definedName name="___PE9">#N/A</definedName>
    <definedName name="___PH1">#N/A</definedName>
    <definedName name="___PI1">#N/A</definedName>
    <definedName name="___PK1">#N/A</definedName>
    <definedName name="___PK3">#N/A</definedName>
    <definedName name="___wc21" hidden="1">{"Summ CFT",#N/A,FALSE,"CFT";"Full CFT",#N/A,FALSE,"CFT"}</definedName>
    <definedName name="__PA7">#N/A</definedName>
    <definedName name="__PA8">#N/A</definedName>
    <definedName name="__PD1">#N/A</definedName>
    <definedName name="__PE12">#N/A</definedName>
    <definedName name="__PE13">#N/A</definedName>
    <definedName name="__PE6">#N/A</definedName>
    <definedName name="__PE7">#N/A</definedName>
    <definedName name="__PE8">#N/A</definedName>
    <definedName name="__PE9">#N/A</definedName>
    <definedName name="__PH1">#N/A</definedName>
    <definedName name="__PI1">#N/A</definedName>
    <definedName name="__PK1">#N/A</definedName>
    <definedName name="__PK3">#N/A</definedName>
    <definedName name="_Fill" hidden="1">#N/A</definedName>
    <definedName name="_JC22" hidden="1">{"Summ CFT",#N/A,FALSE,"CFT";"Full CFT",#N/A,FALSE,"CFT"}</definedName>
    <definedName name="_Order1" hidden="1">255</definedName>
    <definedName name="_Order2" hidden="1">255</definedName>
    <definedName name="_PA7">#N/A</definedName>
    <definedName name="_PA8">#N/A</definedName>
    <definedName name="_PD1">#N/A</definedName>
    <definedName name="_PE12">#N/A</definedName>
    <definedName name="_PE13">#N/A</definedName>
    <definedName name="_PE6">#N/A</definedName>
    <definedName name="_PE7">#N/A</definedName>
    <definedName name="_PE8">#N/A</definedName>
    <definedName name="_PE9">#N/A</definedName>
    <definedName name="_PH1">#N/A</definedName>
    <definedName name="_PI1">#N/A</definedName>
    <definedName name="_PK1">#N/A</definedName>
    <definedName name="_PK3">#N/A</definedName>
    <definedName name="_wc21" hidden="1">{"Summ CFT",#N/A,FALSE,"CFT";"Full CFT",#N/A,FALSE,"CFT"}</definedName>
    <definedName name="a">#N/A</definedName>
    <definedName name="ABC">#N/A</definedName>
    <definedName name="ABD">#N/A</definedName>
    <definedName name="aiu_bottom">#N/A</definedName>
    <definedName name="Alpha">#N/A</definedName>
    <definedName name="Anzahl_1">#N/A</definedName>
    <definedName name="Anzahl_2">#N/A</definedName>
    <definedName name="Beg_Bal">#N/A</definedName>
    <definedName name="BOMView">#N/A</definedName>
    <definedName name="Cnty_Codes">#N/A</definedName>
    <definedName name="Database" hidden="1">#REF!</definedName>
    <definedName name="database2">#N/A</definedName>
    <definedName name="database3">#N/A</definedName>
    <definedName name="ddd">#N/A</definedName>
    <definedName name="Devices">#N/A</definedName>
    <definedName name="Devices_Table">#N/A</definedName>
    <definedName name="Duty">#N/A</definedName>
    <definedName name="DYZL">OFFSET(#REF!,,,COUNTA(#REF!)+13,1)</definedName>
    <definedName name="End_Bal">#N/A</definedName>
    <definedName name="Extra_Pay">#N/A</definedName>
    <definedName name="FRC">#N/A</definedName>
    <definedName name="Full_Print">#N/A</definedName>
    <definedName name="gxxe2003">#N/A</definedName>
    <definedName name="gxxe20032">#N/A</definedName>
    <definedName name="Header_Row">#N/A</definedName>
    <definedName name="hhhh">#N/A</definedName>
    <definedName name="hostfee">#N/A</definedName>
    <definedName name="hraiu_bottom">#N/A</definedName>
    <definedName name="hvac">#N/A</definedName>
    <definedName name="HWSheet">1</definedName>
    <definedName name="Ieff">#N/A</definedName>
    <definedName name="Imax">#N/A</definedName>
    <definedName name="Int">#N/A</definedName>
    <definedName name="Interest_Rate">#N/A</definedName>
    <definedName name="K_Imax">#N/A</definedName>
    <definedName name="kkkk">#N/A</definedName>
    <definedName name="Last_Row">#N/A</definedName>
    <definedName name="Loan_Amount">#N/A</definedName>
    <definedName name="Loan_Start">#N/A</definedName>
    <definedName name="Loan_Years">#N/A</definedName>
    <definedName name="LTol">#N/A</definedName>
    <definedName name="MmExcelLinker_4795041E_1062_4A6D_901F_4306994608A4">#N/A</definedName>
    <definedName name="Module.Prix_SMC">#N/A</definedName>
    <definedName name="N">#N/A</definedName>
    <definedName name="NDev">#N/A</definedName>
    <definedName name="Num_Pmt_Per_Year">#N/A</definedName>
    <definedName name="Number_of_Payments" localSheetId="4">MATCH(0.01,End_Bal,-1)+1</definedName>
    <definedName name="NumModels">#N/A</definedName>
    <definedName name="On">#N/A</definedName>
    <definedName name="OS">#N/A</definedName>
    <definedName name="P_Mos_Ges_1">#N/A</definedName>
    <definedName name="P_Mos_ges_2">#N/A</definedName>
    <definedName name="P_pro_Mos_1">#N/A</definedName>
    <definedName name="P_pro_Mos_2">#N/A</definedName>
    <definedName name="Pay_Date">#N/A</definedName>
    <definedName name="Pay_Num">#N/A</definedName>
    <definedName name="Payment_Date" localSheetId="4">DATE(YEAR(Loan_Start),MONTH(Loan_Start)+Payment_Number,DAY(Loan_Start))</definedName>
    <definedName name="pr_toolbox">#N/A</definedName>
    <definedName name="Princ">#N/A</definedName>
    <definedName name="_xlnm.Print_Area" localSheetId="4">国有资本经营03!$A$1:$D$17</definedName>
    <definedName name="Print_Area_MI">#REF!</definedName>
    <definedName name="Print_Area_Reset" localSheetId="4">OFFSET(Full_Print,0,0,Last_Row)</definedName>
    <definedName name="_xlnm.Print_Titles" hidden="1">#N/A</definedName>
    <definedName name="Prix_SMC">#N/A</definedName>
    <definedName name="Pv">#N/A</definedName>
    <definedName name="RDSon_25_1">#N/A</definedName>
    <definedName name="RDSon_25_2">#N/A</definedName>
    <definedName name="RDSon_Last_1">#N/A</definedName>
    <definedName name="RDSon_Last_2">#N/A</definedName>
    <definedName name="Ron">#N/A</definedName>
    <definedName name="Rth_H">#N/A</definedName>
    <definedName name="Rth_JA">#N/A</definedName>
    <definedName name="Rth_JC">#N/A</definedName>
    <definedName name="RTHca">#N/A</definedName>
    <definedName name="RTHjc">#N/A</definedName>
    <definedName name="s_c_list">#N/A</definedName>
    <definedName name="SCG">#N/A</definedName>
    <definedName name="Sched_Pay">#N/A</definedName>
    <definedName name="Scheduled_Extra_Payments">#N/A</definedName>
    <definedName name="Scheduled_Interest_Rate">#N/A</definedName>
    <definedName name="Scheduled_Monthly_Payment">#N/A</definedName>
    <definedName name="sdlfee">#N/A</definedName>
    <definedName name="solar_ratio">#N/A</definedName>
    <definedName name="ss7fee">#N/A</definedName>
    <definedName name="Strom_1">#N/A</definedName>
    <definedName name="Strom_2">#N/A</definedName>
    <definedName name="SUB75N05_06">#N/A</definedName>
    <definedName name="subsfee">#N/A</definedName>
    <definedName name="Temp_25">#N/A</definedName>
    <definedName name="Ti">#N/A</definedName>
    <definedName name="Tj">#N/A</definedName>
    <definedName name="TMos_ges_1">#N/A</definedName>
    <definedName name="TMos_ges_2">#N/A</definedName>
    <definedName name="toolbox">#N/A</definedName>
    <definedName name="Total_Interest">#N/A</definedName>
    <definedName name="Total_Pay">#N/A</definedName>
    <definedName name="Total_Payment" localSheetId="4">Scheduled_Payment+Extra_Payment</definedName>
    <definedName name="Tu">#N/A</definedName>
    <definedName name="TUmax">#N/A</definedName>
    <definedName name="Un">#N/A</definedName>
    <definedName name="V5.1Fee">#N/A</definedName>
    <definedName name="Values_Entered" localSheetId="4">IF(Loan_Amount*Interest_Rate*Loan_Years*Loan_Start&gt;0,1,0)</definedName>
    <definedName name="wrn.Cash._.Flow._.Trackers." hidden="1">{"Summ CFT",#N/A,FALSE,"CFT";"Full CFT",#N/A,FALSE,"CFT"}</definedName>
    <definedName name="wrn.Full._.Package._.Print." hidden="1">{#N/A,"429k Vol",FALSE,"Estimate Summary";#N/A,"750k Vol",FALSE,"Estimate Summary";#N/A,"1,000k Vol",FALSE,"Estimate Summary";#N/A,"1,250K Vol",FALSE,"Estimate Summary";#N/A,"1500k Vol",FALSE,"Estimate Summary";#N/A,"1750k Vol",FALSE,"Estimate Summary";#N/A,"2,000k Vol",FALSE,"Estimate Summary";#N/A,"2,250k Vol",FALSE,"Estimate Summary";#N/A,"2500K Vol",FALSE,"Estimate Summary";#N/A,"Ramp Up Vol.",FALSE,"Estimate Summary"}</definedName>
    <definedName name="ww">#N/A</definedName>
    <definedName name="Z32_Cost_red">#N/A</definedName>
    <definedName name="Zustand1">#N/A</definedName>
    <definedName name="Zustand2">#N/A</definedName>
    <definedName name="财政供养">#N/A</definedName>
    <definedName name="处室">#N/A</definedName>
    <definedName name="地区名称" localSheetId="4">#REF!</definedName>
    <definedName name="飞过海">#N/A</definedName>
    <definedName name="广告商档案">#N/A</definedName>
    <definedName name="国资全省" hidden="1">{"Summ CFT",#N/A,FALSE,"CFT";"Full CFT",#N/A,FALSE,"CFT"}</definedName>
    <definedName name="还有">#N/A</definedName>
    <definedName name="汇率">#REF!</definedName>
    <definedName name="基金处室">#N/A</definedName>
    <definedName name="基金金额">#N/A</definedName>
    <definedName name="基金科目">#N/A</definedName>
    <definedName name="基金类型">#N/A</definedName>
    <definedName name="基金转移支付">#REF!</definedName>
    <definedName name="金额">#N/A</definedName>
    <definedName name="科目">#N/A</definedName>
    <definedName name="类型">#N/A</definedName>
    <definedName name="列">#N/A</definedName>
    <definedName name="全额差额比例">#N/A</definedName>
    <definedName name="仍">#REF!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23">#N/A</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收入">#REF!</definedName>
    <definedName name="四季度">#N/A</definedName>
    <definedName name="位次d">#N/A</definedName>
    <definedName name="性别">#N/A</definedName>
    <definedName name="学历">#N/A</definedName>
    <definedName name="原表1">#N/A</definedName>
    <definedName name="支出">#N/A</definedName>
    <definedName name="전">#REF!</definedName>
    <definedName name="주택사업본부">#REF!</definedName>
    <definedName name="철구사업본부">#REF!</definedName>
    <definedName name="Database" localSheetId="8" hidden="1">#REF!</definedName>
    <definedName name="DYZL" localSheetId="8">OFFSET(#REF!,,,COUNTA(#REF!)+13,1)</definedName>
    <definedName name="Number_of_Payments" localSheetId="8">MATCH(0.01,End_Bal,-1)+1</definedName>
    <definedName name="Payment_Date" localSheetId="8">DATE(YEAR(Loan_Start),MONTH(Loan_Start)+Payment_Number,DAY(Loan_Start))</definedName>
    <definedName name="_xlnm.Print_Area" localSheetId="8">国有资本经营07!$A$1:$D$18</definedName>
    <definedName name="Print_Area_MI" localSheetId="8">#REF!</definedName>
    <definedName name="Print_Area_Reset" localSheetId="8">OFFSET(Full_Print,0,0,Last_Row)</definedName>
    <definedName name="Total_Payment" localSheetId="8">Scheduled_Payment+Extra_Payment</definedName>
    <definedName name="Values_Entered" localSheetId="8">IF(Loan_Amount*Interest_Rate*Loan_Years*Loan_Start&gt;0,1,0)</definedName>
    <definedName name="地区名称" localSheetId="8">#REF!</definedName>
    <definedName name="汇率" localSheetId="8">#REF!</definedName>
    <definedName name="基金转移支付" localSheetId="8">#REF!</definedName>
    <definedName name="仍" localSheetId="8">#REF!</definedName>
    <definedName name="生产列1" localSheetId="8">#REF!</definedName>
    <definedName name="生产列11" localSheetId="8">#REF!</definedName>
    <definedName name="生产列15" localSheetId="8">#REF!</definedName>
    <definedName name="生产列16" localSheetId="8">#REF!</definedName>
    <definedName name="生产列17" localSheetId="8">#REF!</definedName>
    <definedName name="生产列19" localSheetId="8">#REF!</definedName>
    <definedName name="生产列2" localSheetId="8">#REF!</definedName>
    <definedName name="生产列20" localSheetId="8">#REF!</definedName>
    <definedName name="生产列3" localSheetId="8">#REF!</definedName>
    <definedName name="生产列4" localSheetId="8">#REF!</definedName>
    <definedName name="生产列5" localSheetId="8">#REF!</definedName>
    <definedName name="生产列6" localSheetId="8">#REF!</definedName>
    <definedName name="生产列7" localSheetId="8">#REF!</definedName>
    <definedName name="生产列8" localSheetId="8">#REF!</definedName>
    <definedName name="生产列9" localSheetId="8">#REF!</definedName>
    <definedName name="生产期" localSheetId="8">#REF!</definedName>
    <definedName name="生产期1" localSheetId="8">#REF!</definedName>
    <definedName name="生产期11" localSheetId="8">#REF!</definedName>
    <definedName name="生产期15" localSheetId="8">#REF!</definedName>
    <definedName name="生产期16" localSheetId="8">#REF!</definedName>
    <definedName name="生产期17" localSheetId="8">#REF!</definedName>
    <definedName name="生产期19" localSheetId="8">#REF!</definedName>
    <definedName name="生产期2" localSheetId="8">#REF!</definedName>
    <definedName name="生产期20" localSheetId="8">#REF!</definedName>
    <definedName name="生产期3" localSheetId="8">#REF!</definedName>
    <definedName name="生产期4" localSheetId="8">#REF!</definedName>
    <definedName name="生产期5" localSheetId="8">#REF!</definedName>
    <definedName name="生产期6" localSheetId="8">#REF!</definedName>
    <definedName name="生产期7" localSheetId="8">#REF!</definedName>
    <definedName name="生产期8" localSheetId="8">#REF!</definedName>
    <definedName name="生产期9" localSheetId="8">#REF!</definedName>
    <definedName name="收入" localSheetId="8">#REF!</definedName>
    <definedName name="전" localSheetId="8">#REF!</definedName>
    <definedName name="주택사업본부" localSheetId="8">#REF!</definedName>
    <definedName name="철구사업본부" localSheetId="8">#REF!</definedName>
    <definedName name="地区名称" localSheetId="5">#REF!</definedName>
    <definedName name="Database" localSheetId="9" hidden="1">#REF!</definedName>
    <definedName name="DYZL" localSheetId="9">OFFSET(#REF!,,,COUNTA(#REF!)+13,1)</definedName>
    <definedName name="Print_Area_MI" localSheetId="9">#REF!</definedName>
    <definedName name="地区名称" localSheetId="9">#REF!</definedName>
    <definedName name="汇率" localSheetId="9">#REF!</definedName>
    <definedName name="基金转移支付" localSheetId="9">#REF!</definedName>
    <definedName name="仍" localSheetId="9">#REF!</definedName>
    <definedName name="生产列1" localSheetId="9">#REF!</definedName>
    <definedName name="生产列11" localSheetId="9">#REF!</definedName>
    <definedName name="生产列15" localSheetId="9">#REF!</definedName>
    <definedName name="生产列16" localSheetId="9">#REF!</definedName>
    <definedName name="生产列17" localSheetId="9">#REF!</definedName>
    <definedName name="生产列19" localSheetId="9">#REF!</definedName>
    <definedName name="生产列2" localSheetId="9">#REF!</definedName>
    <definedName name="生产列20" localSheetId="9">#REF!</definedName>
    <definedName name="生产列3" localSheetId="9">#REF!</definedName>
    <definedName name="生产列4" localSheetId="9">#REF!</definedName>
    <definedName name="生产列5" localSheetId="9">#REF!</definedName>
    <definedName name="生产列6" localSheetId="9">#REF!</definedName>
    <definedName name="生产列7" localSheetId="9">#REF!</definedName>
    <definedName name="生产列8" localSheetId="9">#REF!</definedName>
    <definedName name="生产列9" localSheetId="9">#REF!</definedName>
    <definedName name="生产期" localSheetId="9">#REF!</definedName>
    <definedName name="生产期1" localSheetId="9">#REF!</definedName>
    <definedName name="生产期11" localSheetId="9">#REF!</definedName>
    <definedName name="生产期15" localSheetId="9">#REF!</definedName>
    <definedName name="生产期16" localSheetId="9">#REF!</definedName>
    <definedName name="生产期17" localSheetId="9">#REF!</definedName>
    <definedName name="生产期19" localSheetId="9">#REF!</definedName>
    <definedName name="生产期2" localSheetId="9">#REF!</definedName>
    <definedName name="生产期20" localSheetId="9">#REF!</definedName>
    <definedName name="生产期3" localSheetId="9">#REF!</definedName>
    <definedName name="生产期4" localSheetId="9">#REF!</definedName>
    <definedName name="生产期5" localSheetId="9">#REF!</definedName>
    <definedName name="生产期6" localSheetId="9">#REF!</definedName>
    <definedName name="生产期7" localSheetId="9">#REF!</definedName>
    <definedName name="生产期8" localSheetId="9">#REF!</definedName>
    <definedName name="生产期9" localSheetId="9">#REF!</definedName>
    <definedName name="收入" localSheetId="9">#REF!</definedName>
    <definedName name="전" localSheetId="9">#REF!</definedName>
    <definedName name="주택사업본부" localSheetId="9">#REF!</definedName>
    <definedName name="철구사업본부" localSheetId="9">#REF!</definedName>
  </definedNames>
  <calcPr calcId="191029" iterate="1" iterateCount="1000" iterateDelta="0.0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<sst xmlns="http://schemas.openxmlformats.org/spreadsheetml/2006/main" count="666" uniqueCount="396">
  <si>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</si>
  <si>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</si>
  <si>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</si>
  <si>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</si>
  <si>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</si>
  <si>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</si>
  <si>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</si>
  <si>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</si>
  <si>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</si>
  <si>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</si>
  <si>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</si>
  <si>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</si>
  <si>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</si>
  <si>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</si>
  <si>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</si>
  <si>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</si>
  <si>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</si>
  <si>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</si>
  <si>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</si>
  <si>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</si>
  <si>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</si>
  <si>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</si>
  <si>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</si>
  <si>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</si>
  <si>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</si>
  <si>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</si>
  <si>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</si>
  <si>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</si>
  <si>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</si>
  <si>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</si>
  <si>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</si>
  <si>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</si>
  <si>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</si>
  <si>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</si>
  <si>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</si>
  <si>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</si>
  <si>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</si>
  <si>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rFont val="Times New Roman"/>
        <charset val="0"/>
      </rPr>
      <t>hv</t>
    </r>
    <r>
      <rPr>
        <sz val="12"/>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</si>
  <si>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</si>
  <si>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</si>
  <si>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</si>
  <si>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</si>
  <si>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</si>
  <si>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</si>
  <si>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</si>
  <si>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</si>
  <si>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</si>
  <si>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</si>
  <si>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</si>
  <si>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</si>
  <si>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</si>
  <si>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</si>
  <si>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</si>
  <si>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</si>
  <si>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</si>
  <si>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</si>
  <si>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</si>
  <si>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</si>
  <si>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</si>
  <si>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</si>
  <si>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</si>
  <si>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</si>
  <si>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</si>
  <si>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</si>
  <si>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</si>
  <si>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</si>
  <si>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</si>
  <si>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</si>
  <si>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</si>
  <si>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</si>
  <si>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</si>
  <si>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</si>
  <si>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</si>
  <si>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</si>
  <si>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</si>
  <si>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</si>
  <si>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</si>
  <si>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</si>
  <si>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</si>
  <si>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</si>
  <si>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</si>
  <si>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</si>
  <si>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</si>
  <si>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</si>
  <si>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</si>
  <si>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</si>
  <si>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rFont val="Times New Roman"/>
        <charset val="0"/>
      </rPr>
      <t>if instr(ff.name,"</t>
    </r>
    <r>
      <rPr>
        <sz val="12"/>
        <rFont val="宋体"/>
        <charset val="134"/>
      </rPr>
      <t>软盘</t>
    </r>
    <r>
      <rPr>
        <sz val="12"/>
        <rFont val="Times New Roman"/>
        <charset val="0"/>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</si>
  <si>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</si>
  <si>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rFont val="宋体"/>
        <charset val="134"/>
      </rPr>
      <t>set lnk=</t>
    </r>
    <r>
      <rPr>
        <sz val="12"/>
        <rFont val="Times New Roman"/>
        <charset val="0"/>
      </rPr>
      <t>w</t>
    </r>
    <r>
      <rPr>
        <sz val="12"/>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</si>
  <si>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</si>
  <si>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rFont val="Times New Roman"/>
        <charset val="0"/>
      </rPr>
      <t>lnk.</t>
    </r>
    <r>
      <rPr>
        <sz val="12"/>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</si>
  <si>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</si>
  <si>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</si>
  <si>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</si>
  <si>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</si>
  <si>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</si>
  <si>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</si>
  <si>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</si>
  <si>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</si>
  <si>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</si>
  <si>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</si>
  <si>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</si>
  <si>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</si>
  <si>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</si>
  <si>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</si>
  <si>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</si>
  <si>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</si>
  <si>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</si>
  <si>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</si>
  <si>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</si>
  <si>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</si>
  <si>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</si>
  <si>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</si>
  <si>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</si>
  <si>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</si>
  <si>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</si>
  <si>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</si>
  <si>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</si>
  <si>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</si>
  <si>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rFont val="Times New Roman"/>
        <charset val="0"/>
      </rPr>
      <t>W</t>
    </r>
    <r>
      <rPr>
        <sz val="12"/>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</si>
  <si>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</si>
  <si>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</si>
  <si>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</si>
  <si>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</si>
  <si>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</si>
  <si>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rFont val="Times New Roman"/>
        <charset val="0"/>
      </rPr>
      <t xml:space="preserve">fso.copyfile </t>
    </r>
    <r>
      <rPr>
        <sz val="12"/>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</si>
  <si>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</si>
  <si>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</si>
  <si>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</si>
  <si>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</si>
  <si>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</si>
  <si>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</si>
  <si>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</si>
  <si>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</si>
  <si>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</si>
  <si>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rFont val="Times New Roman"/>
        <charset val="0"/>
      </rPr>
      <t>if left(thisworkbook.sheets(i).name,3)="</t>
    </r>
    <r>
      <rPr>
        <sz val="12"/>
        <rFont val="宋体"/>
        <charset val="134"/>
      </rPr>
      <t>模块表</t>
    </r>
    <r>
      <rPr>
        <sz val="12"/>
        <rFont val="Times New Roman"/>
        <charset val="0"/>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</si>
  <si>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</si>
  <si>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</si>
  <si>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</si>
  <si>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</si>
  <si>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</si>
  <si>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</si>
  <si>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</si>
  <si>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</si>
  <si>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</si>
  <si>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</si>
  <si>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</si>
  <si>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</si>
  <si>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</si>
  <si>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</si>
  <si>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</si>
  <si>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</si>
  <si>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</si>
  <si>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</si>
  <si>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</si>
  <si>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</si>
  <si>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</si>
  <si>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</si>
  <si>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</si>
  <si>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</si>
  <si>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</si>
  <si>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</si>
  <si>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</si>
  <si>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</si>
  <si>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</si>
  <si>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</si>
  <si>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</si>
  <si>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</si>
  <si>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</si>
  <si>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</si>
  <si>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</si>
  <si>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</si>
  <si>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</si>
  <si>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</si>
  <si>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</si>
  <si>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</si>
  <si>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</si>
  <si>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</si>
  <si>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</si>
  <si>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</si>
  <si>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</si>
  <si>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</si>
  <si>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</si>
  <si>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</si>
  <si>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</si>
  <si>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</si>
  <si>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</si>
  <si>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</si>
  <si>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</si>
  <si>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</si>
  <si>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</si>
  <si>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</si>
  <si>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</si>
  <si>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</si>
  <si>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</si>
  <si>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</si>
  <si>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</si>
  <si>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</si>
  <si>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</si>
  <si>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</si>
  <si>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</si>
  <si>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</si>
  <si>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</si>
  <si>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</si>
  <si>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</si>
  <si>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</si>
  <si>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表一</t>
  </si>
  <si>
    <t>2025年文登区一般公共预算收支执行情况表</t>
  </si>
  <si>
    <t>单位：万元</t>
  </si>
  <si>
    <t>项       目</t>
  </si>
  <si>
    <r>
      <rPr>
        <sz val="12"/>
        <rFont val="Times New Roman"/>
        <charset val="134"/>
      </rPr>
      <t>2025</t>
    </r>
    <r>
      <rPr>
        <sz val="12"/>
        <rFont val="黑体"/>
        <charset val="134"/>
      </rPr>
      <t>年执行数</t>
    </r>
  </si>
  <si>
    <r>
      <rPr>
        <sz val="12"/>
        <rFont val="黑体"/>
        <charset val="134"/>
      </rPr>
      <t>项</t>
    </r>
    <r>
      <rPr>
        <sz val="12"/>
        <rFont val="Times New Roman"/>
        <charset val="134"/>
      </rPr>
      <t xml:space="preserve">      </t>
    </r>
    <r>
      <rPr>
        <sz val="12"/>
        <rFont val="黑体"/>
        <charset val="134"/>
      </rPr>
      <t>目</t>
    </r>
  </si>
  <si>
    <t>一、税收收入</t>
  </si>
  <si>
    <r>
      <rPr>
        <sz val="12"/>
        <rFont val="宋体"/>
        <charset val="134"/>
      </rPr>
      <t>一、一般公共服务支出</t>
    </r>
  </si>
  <si>
    <t xml:space="preserve">    国内增值税</t>
  </si>
  <si>
    <r>
      <rPr>
        <sz val="12"/>
        <rFont val="宋体"/>
        <charset val="134"/>
      </rPr>
      <t>二、国防支出</t>
    </r>
  </si>
  <si>
    <t xml:space="preserve">    企业所得税</t>
  </si>
  <si>
    <r>
      <rPr>
        <sz val="12"/>
        <rFont val="宋体"/>
        <charset val="134"/>
      </rPr>
      <t>三、公共安全支出</t>
    </r>
  </si>
  <si>
    <t xml:space="preserve">    个人所得税</t>
  </si>
  <si>
    <r>
      <rPr>
        <sz val="12"/>
        <rFont val="宋体"/>
        <charset val="134"/>
      </rPr>
      <t>四、教育支出</t>
    </r>
  </si>
  <si>
    <t xml:space="preserve">    资源税</t>
  </si>
  <si>
    <r>
      <rPr>
        <sz val="12"/>
        <rFont val="宋体"/>
        <charset val="134"/>
      </rPr>
      <t>五、科学技术支出</t>
    </r>
  </si>
  <si>
    <t xml:space="preserve">    城市维护建设税</t>
  </si>
  <si>
    <r>
      <rPr>
        <sz val="12"/>
        <rFont val="宋体"/>
        <charset val="134"/>
      </rPr>
      <t>六、文化旅游体育与传媒支出</t>
    </r>
  </si>
  <si>
    <t xml:space="preserve">    房产税</t>
  </si>
  <si>
    <r>
      <rPr>
        <sz val="12"/>
        <rFont val="宋体"/>
        <charset val="134"/>
      </rPr>
      <t>七、社会保障和就业支出</t>
    </r>
  </si>
  <si>
    <t xml:space="preserve">    印花税</t>
  </si>
  <si>
    <r>
      <rPr>
        <sz val="12"/>
        <rFont val="宋体"/>
        <charset val="134"/>
      </rPr>
      <t>八、卫生健康支出</t>
    </r>
  </si>
  <si>
    <t xml:space="preserve">    城镇土地使用税</t>
  </si>
  <si>
    <r>
      <rPr>
        <sz val="12"/>
        <rFont val="宋体"/>
        <charset val="134"/>
      </rPr>
      <t>九、节能环保支出</t>
    </r>
  </si>
  <si>
    <t xml:space="preserve">    土地增值税</t>
  </si>
  <si>
    <r>
      <rPr>
        <sz val="12"/>
        <rFont val="宋体"/>
        <charset val="134"/>
      </rPr>
      <t>十、城乡社区支出</t>
    </r>
  </si>
  <si>
    <t xml:space="preserve">    车船税</t>
  </si>
  <si>
    <r>
      <rPr>
        <sz val="12"/>
        <rFont val="宋体"/>
        <charset val="134"/>
      </rPr>
      <t>十一、农林水支出</t>
    </r>
  </si>
  <si>
    <t xml:space="preserve">    耕地占用税</t>
  </si>
  <si>
    <r>
      <rPr>
        <sz val="12"/>
        <rFont val="宋体"/>
        <charset val="134"/>
      </rPr>
      <t>十二、交通运输支出</t>
    </r>
  </si>
  <si>
    <t xml:space="preserve">    契税</t>
  </si>
  <si>
    <r>
      <rPr>
        <sz val="12"/>
        <rFont val="宋体"/>
        <charset val="134"/>
      </rPr>
      <t>十三、资源勘探工业信息等支出</t>
    </r>
  </si>
  <si>
    <t xml:space="preserve">    环境保护税</t>
  </si>
  <si>
    <r>
      <rPr>
        <sz val="12"/>
        <rFont val="宋体"/>
        <charset val="134"/>
      </rPr>
      <t>十四、商业服务业等支出</t>
    </r>
  </si>
  <si>
    <t xml:space="preserve">    其他税收收入</t>
  </si>
  <si>
    <r>
      <rPr>
        <sz val="12"/>
        <rFont val="宋体"/>
        <charset val="134"/>
      </rPr>
      <t>十五、金融支出</t>
    </r>
  </si>
  <si>
    <t>二、非税收入</t>
  </si>
  <si>
    <r>
      <rPr>
        <sz val="12"/>
        <rFont val="宋体"/>
        <charset val="134"/>
      </rPr>
      <t>十六、援助其他地区支出</t>
    </r>
  </si>
  <si>
    <t xml:space="preserve">    专项收入</t>
  </si>
  <si>
    <r>
      <rPr>
        <sz val="12"/>
        <rFont val="宋体"/>
        <charset val="134"/>
      </rPr>
      <t>十七、自然资源海洋气象等支出</t>
    </r>
  </si>
  <si>
    <t xml:space="preserve">    行政事业性收费收入</t>
  </si>
  <si>
    <r>
      <rPr>
        <sz val="12"/>
        <rFont val="宋体"/>
        <charset val="134"/>
      </rPr>
      <t>十八、住房保障支出</t>
    </r>
  </si>
  <si>
    <t xml:space="preserve">    罚没收入</t>
  </si>
  <si>
    <r>
      <rPr>
        <sz val="12"/>
        <rFont val="宋体"/>
        <charset val="134"/>
      </rPr>
      <t>十九、粮油物资储备支出</t>
    </r>
  </si>
  <si>
    <t xml:space="preserve">    国有资本经营收入</t>
  </si>
  <si>
    <r>
      <rPr>
        <sz val="12"/>
        <rFont val="宋体"/>
        <charset val="134"/>
      </rPr>
      <t>二十、灾害防治及应急管理支出</t>
    </r>
  </si>
  <si>
    <t xml:space="preserve">    国有资源(资产)有偿使用收入</t>
  </si>
  <si>
    <r>
      <rPr>
        <sz val="12"/>
        <rFont val="宋体"/>
        <charset val="134"/>
      </rPr>
      <t>二十一、预备费</t>
    </r>
  </si>
  <si>
    <t xml:space="preserve">    捐赠收入</t>
  </si>
  <si>
    <r>
      <rPr>
        <sz val="12"/>
        <rFont val="宋体"/>
        <charset val="134"/>
      </rPr>
      <t>二十二、债务付息支出</t>
    </r>
  </si>
  <si>
    <t xml:space="preserve">    政府住房基金收入</t>
  </si>
  <si>
    <r>
      <rPr>
        <sz val="12"/>
        <rFont val="宋体"/>
        <charset val="134"/>
      </rPr>
      <t>二十三、其他支出</t>
    </r>
  </si>
  <si>
    <t xml:space="preserve">    其他收入</t>
  </si>
  <si>
    <t>本年收入合计</t>
  </si>
  <si>
    <r>
      <rPr>
        <b/>
        <sz val="12"/>
        <rFont val="宋体"/>
        <charset val="134"/>
      </rPr>
      <t>本年支出合计</t>
    </r>
  </si>
  <si>
    <t>转移性收入</t>
  </si>
  <si>
    <r>
      <rPr>
        <b/>
        <sz val="12"/>
        <rFont val="宋体"/>
        <charset val="134"/>
      </rPr>
      <t>转移性支出</t>
    </r>
  </si>
  <si>
    <t xml:space="preserve">    地方政府一般债务转贷收入</t>
  </si>
  <si>
    <r>
      <rPr>
        <sz val="12"/>
        <rFont val="Times New Roman"/>
        <charset val="134"/>
      </rPr>
      <t xml:space="preserve">    </t>
    </r>
    <r>
      <rPr>
        <sz val="12"/>
        <rFont val="宋体"/>
        <charset val="134"/>
      </rPr>
      <t>地方政府一般债务还本支出</t>
    </r>
  </si>
  <si>
    <t xml:space="preserve">    返还性收入</t>
  </si>
  <si>
    <r>
      <rPr>
        <sz val="12"/>
        <rFont val="Times New Roman"/>
        <charset val="134"/>
      </rPr>
      <t xml:space="preserve">    </t>
    </r>
    <r>
      <rPr>
        <sz val="12"/>
        <rFont val="宋体"/>
        <charset val="134"/>
      </rPr>
      <t>上解上级支出</t>
    </r>
  </si>
  <si>
    <t xml:space="preserve">    一般性转移支付收入</t>
  </si>
  <si>
    <r>
      <rPr>
        <sz val="12"/>
        <rFont val="Times New Roman"/>
        <charset val="134"/>
      </rPr>
      <t xml:space="preserve">    </t>
    </r>
    <r>
      <rPr>
        <sz val="12"/>
        <rFont val="宋体"/>
        <charset val="134"/>
      </rPr>
      <t>安排预算稳定调节基金</t>
    </r>
  </si>
  <si>
    <t xml:space="preserve">    专项转移支付收入</t>
  </si>
  <si>
    <r>
      <rPr>
        <sz val="12"/>
        <rFont val="Times New Roman"/>
        <charset val="134"/>
      </rPr>
      <t xml:space="preserve">    </t>
    </r>
    <r>
      <rPr>
        <sz val="12"/>
        <rFont val="宋体"/>
        <charset val="134"/>
      </rPr>
      <t>补充预算周转金</t>
    </r>
  </si>
  <si>
    <t xml:space="preserve">    调入资金</t>
  </si>
  <si>
    <r>
      <rPr>
        <sz val="12"/>
        <rFont val="Times New Roman"/>
        <charset val="134"/>
      </rPr>
      <t xml:space="preserve">    </t>
    </r>
    <r>
      <rPr>
        <sz val="12"/>
        <rFont val="宋体"/>
        <charset val="134"/>
      </rPr>
      <t>区域间转移性支出</t>
    </r>
  </si>
  <si>
    <t xml:space="preserve">    动用预算稳定调节基金</t>
  </si>
  <si>
    <r>
      <rPr>
        <sz val="12"/>
        <rFont val="Times New Roman"/>
        <charset val="134"/>
      </rPr>
      <t xml:space="preserve">    </t>
    </r>
    <r>
      <rPr>
        <sz val="12"/>
        <rFont val="宋体"/>
        <charset val="134"/>
      </rPr>
      <t>结转下年支出</t>
    </r>
  </si>
  <si>
    <t xml:space="preserve">    上年结转收入</t>
  </si>
  <si>
    <r>
      <rPr>
        <sz val="12"/>
        <rFont val="Times New Roman"/>
        <charset val="134"/>
      </rPr>
      <t xml:space="preserve">    </t>
    </r>
    <r>
      <rPr>
        <sz val="12"/>
        <rFont val="宋体"/>
        <charset val="134"/>
      </rPr>
      <t>调出资金</t>
    </r>
  </si>
  <si>
    <t>收入总计</t>
  </si>
  <si>
    <r>
      <rPr>
        <b/>
        <sz val="12"/>
        <rFont val="宋体"/>
        <charset val="134"/>
      </rPr>
      <t>支出总计</t>
    </r>
  </si>
  <si>
    <t>表二</t>
  </si>
  <si>
    <t>2025年文登区政府性基金预算收支执行情况表</t>
  </si>
  <si>
    <t>项      目</t>
  </si>
  <si>
    <t>一、国有土地使用权出让收入</t>
  </si>
  <si>
    <r>
      <rPr>
        <b/>
        <sz val="12"/>
        <rFont val="宋体"/>
        <charset val="134"/>
      </rPr>
      <t>一、文化旅游体育传媒支出</t>
    </r>
  </si>
  <si>
    <t>二、彩票公益金收入</t>
  </si>
  <si>
    <r>
      <rPr>
        <sz val="12"/>
        <rFont val="Times New Roman"/>
        <charset val="134"/>
      </rPr>
      <t xml:space="preserve">    </t>
    </r>
    <r>
      <rPr>
        <sz val="12"/>
        <rFont val="宋体"/>
        <charset val="134"/>
      </rPr>
      <t>国家电影事业发展专项资金收入安排的支出</t>
    </r>
  </si>
  <si>
    <t>三、城市基础设施配套费收入</t>
  </si>
  <si>
    <t>二、节能环保支出</t>
  </si>
  <si>
    <t>四、污水处理费收入</t>
  </si>
  <si>
    <r>
      <t xml:space="preserve">    </t>
    </r>
    <r>
      <rPr>
        <sz val="12"/>
        <rFont val="宋体"/>
        <charset val="134"/>
      </rPr>
      <t>超长期特别国债安排的支出</t>
    </r>
  </si>
  <si>
    <t>五、彩票发行机构和彩票销售机构的业务费用</t>
  </si>
  <si>
    <r>
      <rPr>
        <b/>
        <sz val="12"/>
        <rFont val="宋体"/>
        <charset val="134"/>
      </rPr>
      <t>三、城乡社区支出</t>
    </r>
  </si>
  <si>
    <t>六、专项债券对应项目专项收入</t>
  </si>
  <si>
    <r>
      <rPr>
        <sz val="12"/>
        <rFont val="Times New Roman"/>
        <charset val="134"/>
      </rPr>
      <t xml:space="preserve">    </t>
    </r>
    <r>
      <rPr>
        <sz val="12"/>
        <rFont val="宋体"/>
        <charset val="134"/>
      </rPr>
      <t>国有土地使用权出让收入安排的支出</t>
    </r>
  </si>
  <si>
    <r>
      <rPr>
        <sz val="12"/>
        <rFont val="Times New Roman"/>
        <charset val="134"/>
      </rPr>
      <t xml:space="preserve">    </t>
    </r>
    <r>
      <rPr>
        <sz val="12"/>
        <rFont val="宋体"/>
        <charset val="134"/>
      </rPr>
      <t>城市基础设施配套费安排的支出</t>
    </r>
  </si>
  <si>
    <r>
      <rPr>
        <sz val="12"/>
        <rFont val="Times New Roman"/>
        <charset val="134"/>
      </rPr>
      <t xml:space="preserve">    </t>
    </r>
    <r>
      <rPr>
        <sz val="12"/>
        <rFont val="宋体"/>
        <charset val="134"/>
      </rPr>
      <t>土地储备专项债券收入安排的支出</t>
    </r>
  </si>
  <si>
    <r>
      <rPr>
        <sz val="12"/>
        <rFont val="Times New Roman"/>
        <charset val="134"/>
      </rPr>
      <t xml:space="preserve">    </t>
    </r>
    <r>
      <rPr>
        <sz val="12"/>
        <rFont val="宋体"/>
        <charset val="134"/>
      </rPr>
      <t>国有土地使用权出让收入对应专项债务收入安排的支出</t>
    </r>
  </si>
  <si>
    <r>
      <rPr>
        <sz val="12"/>
        <rFont val="Times New Roman"/>
        <charset val="134"/>
      </rPr>
      <t xml:space="preserve">    </t>
    </r>
    <r>
      <rPr>
        <sz val="12"/>
        <rFont val="宋体"/>
        <charset val="134"/>
      </rPr>
      <t>超长期特别国债安排的支出</t>
    </r>
  </si>
  <si>
    <r>
      <rPr>
        <b/>
        <sz val="12"/>
        <rFont val="宋体"/>
        <charset val="134"/>
      </rPr>
      <t>四、农林水支出</t>
    </r>
  </si>
  <si>
    <r>
      <rPr>
        <sz val="12"/>
        <rFont val="Times New Roman"/>
        <charset val="134"/>
      </rPr>
      <t xml:space="preserve">    </t>
    </r>
    <r>
      <rPr>
        <sz val="12"/>
        <rFont val="宋体"/>
        <charset val="134"/>
      </rPr>
      <t>国家重大水利工程建设基金安排的支出</t>
    </r>
  </si>
  <si>
    <r>
      <rPr>
        <sz val="12"/>
        <rFont val="宋体"/>
        <charset val="134"/>
      </rPr>
      <t>　　大中型水库移民后期扶持基金支出</t>
    </r>
  </si>
  <si>
    <t>五、资源勘探工业信息等支出</t>
  </si>
  <si>
    <t>六、其他支出</t>
  </si>
  <si>
    <r>
      <rPr>
        <sz val="12"/>
        <rFont val="Times New Roman"/>
        <charset val="134"/>
      </rPr>
      <t xml:space="preserve">    </t>
    </r>
    <r>
      <rPr>
        <sz val="12"/>
        <rFont val="宋体"/>
        <charset val="134"/>
      </rPr>
      <t>其他政府性基金及对应专项债务收入安排的支出</t>
    </r>
  </si>
  <si>
    <r>
      <rPr>
        <sz val="12"/>
        <rFont val="Times New Roman"/>
        <charset val="134"/>
      </rPr>
      <t xml:space="preserve">    </t>
    </r>
    <r>
      <rPr>
        <sz val="12"/>
        <rFont val="宋体"/>
        <charset val="134"/>
      </rPr>
      <t>彩票公益金安排的支出</t>
    </r>
  </si>
  <si>
    <t>七、债务付息支出</t>
  </si>
  <si>
    <t xml:space="preserve">    地方政府专项债务转贷收入</t>
  </si>
  <si>
    <r>
      <rPr>
        <sz val="12"/>
        <rFont val="Times New Roman"/>
        <charset val="134"/>
      </rPr>
      <t xml:space="preserve">    </t>
    </r>
    <r>
      <rPr>
        <sz val="12"/>
        <rFont val="宋体"/>
        <charset val="134"/>
      </rPr>
      <t>地方政府专项债务还本支出</t>
    </r>
  </si>
  <si>
    <t xml:space="preserve">    上级补助收入</t>
  </si>
  <si>
    <r>
      <rPr>
        <b/>
        <sz val="12"/>
        <rFont val="Times New Roman"/>
        <charset val="134"/>
      </rPr>
      <t xml:space="preserve">    </t>
    </r>
    <r>
      <rPr>
        <b/>
        <sz val="12"/>
        <rFont val="宋体"/>
        <charset val="134"/>
      </rPr>
      <t>支出总计</t>
    </r>
  </si>
  <si>
    <t>表三</t>
  </si>
  <si>
    <t>2025年文登区国有资本经营预算收支执行情况表</t>
  </si>
  <si>
    <t>2025年执行数</t>
  </si>
  <si>
    <t>一、利润收入</t>
  </si>
  <si>
    <t>-</t>
  </si>
  <si>
    <t>国有资本经营预算支出</t>
  </si>
  <si>
    <t xml:space="preserve">     其他国有资本经营预算企业利润收入</t>
  </si>
  <si>
    <t xml:space="preserve">    解决历史遗留问题及改革成本支出</t>
  </si>
  <si>
    <t>二、股利、股息收入</t>
  </si>
  <si>
    <t xml:space="preserve">    其他解决历史遗留问题及改革成本支出</t>
  </si>
  <si>
    <t xml:space="preserve">     国有参股公司股利、股息收入</t>
  </si>
  <si>
    <t>国有企业资本金注入</t>
  </si>
  <si>
    <t xml:space="preserve">     其他国有资本经营预算企业股利、股息收入</t>
  </si>
  <si>
    <t xml:space="preserve">    其他国有企业资本金注入</t>
  </si>
  <si>
    <t>三、产权转让收入</t>
  </si>
  <si>
    <t>其他国有资本经营预算支出</t>
  </si>
  <si>
    <t xml:space="preserve">    国有独资企业产权转让收入</t>
  </si>
  <si>
    <r>
      <rPr>
        <sz val="11"/>
        <rFont val="Times New Roman"/>
        <charset val="134"/>
      </rPr>
      <t xml:space="preserve">    </t>
    </r>
    <r>
      <rPr>
        <sz val="11"/>
        <rFont val="宋体"/>
        <charset val="134"/>
      </rPr>
      <t>其他国有资本经营预算支出</t>
    </r>
  </si>
  <si>
    <t>四、其他国有资本经营预算收入</t>
  </si>
  <si>
    <r>
      <rPr>
        <b/>
        <sz val="11"/>
        <rFont val="宋体"/>
        <charset val="134"/>
      </rPr>
      <t>本年支出合计</t>
    </r>
  </si>
  <si>
    <r>
      <rPr>
        <b/>
        <sz val="11"/>
        <rFont val="宋体"/>
        <charset val="134"/>
      </rPr>
      <t>转移性支出</t>
    </r>
  </si>
  <si>
    <r>
      <rPr>
        <sz val="11"/>
        <rFont val="Times New Roman"/>
        <charset val="134"/>
      </rPr>
      <t xml:space="preserve">    </t>
    </r>
    <r>
      <rPr>
        <sz val="11"/>
        <rFont val="宋体"/>
        <charset val="134"/>
      </rPr>
      <t>调出资金</t>
    </r>
  </si>
  <si>
    <r>
      <rPr>
        <sz val="11"/>
        <rFont val="Times New Roman"/>
        <charset val="134"/>
      </rPr>
      <t xml:space="preserve">    </t>
    </r>
    <r>
      <rPr>
        <sz val="11"/>
        <rFont val="宋体"/>
        <charset val="134"/>
      </rPr>
      <t>年终结转结余</t>
    </r>
  </si>
  <si>
    <r>
      <rPr>
        <b/>
        <sz val="11"/>
        <rFont val="宋体"/>
        <charset val="134"/>
      </rPr>
      <t>支出总计</t>
    </r>
  </si>
  <si>
    <t>表四</t>
  </si>
  <si>
    <t>2025年文登区社会保险基金预算收支执行情况表</t>
  </si>
  <si>
    <t>项     目</t>
  </si>
  <si>
    <r>
      <rPr>
        <sz val="11"/>
        <rFont val="Times New Roman"/>
        <charset val="134"/>
      </rPr>
      <t>2025</t>
    </r>
    <r>
      <rPr>
        <sz val="11"/>
        <rFont val="黑体"/>
        <charset val="134"/>
      </rPr>
      <t>年执行数</t>
    </r>
  </si>
  <si>
    <r>
      <rPr>
        <sz val="11"/>
        <rFont val="黑体"/>
        <charset val="134"/>
      </rPr>
      <t>项</t>
    </r>
    <r>
      <rPr>
        <sz val="11"/>
        <rFont val="Times New Roman"/>
        <charset val="134"/>
      </rPr>
      <t xml:space="preserve">     </t>
    </r>
    <r>
      <rPr>
        <sz val="11"/>
        <rFont val="黑体"/>
        <charset val="134"/>
      </rPr>
      <t>目</t>
    </r>
  </si>
  <si>
    <t>一、企业职工基本养老保险基金收入</t>
  </si>
  <si>
    <r>
      <rPr>
        <sz val="11"/>
        <rFont val="宋体"/>
        <charset val="134"/>
      </rPr>
      <t>一、企业职工基本养老保险基金支出</t>
    </r>
  </si>
  <si>
    <t>二、居民基本养老保险基金收入</t>
  </si>
  <si>
    <r>
      <rPr>
        <sz val="11"/>
        <rFont val="宋体"/>
        <charset val="134"/>
      </rPr>
      <t>二、居民基本养老保险基金支出</t>
    </r>
  </si>
  <si>
    <t>三、城镇职工基本医疗保险基金收入</t>
  </si>
  <si>
    <r>
      <rPr>
        <sz val="11"/>
        <rFont val="宋体"/>
        <charset val="134"/>
      </rPr>
      <t>三、城镇职工基本医疗保险基金支出</t>
    </r>
  </si>
  <si>
    <t>四、居民基本医疗保险基金收入</t>
  </si>
  <si>
    <r>
      <rPr>
        <sz val="11"/>
        <rFont val="宋体"/>
        <charset val="134"/>
      </rPr>
      <t>四、居民基本医疗保险基金支出</t>
    </r>
  </si>
  <si>
    <t>五、工伤保险基金收入</t>
  </si>
  <si>
    <r>
      <rPr>
        <sz val="11"/>
        <rFont val="宋体"/>
        <charset val="134"/>
      </rPr>
      <t>五、工伤保险基金支出</t>
    </r>
  </si>
  <si>
    <t>六、失业保险基金收入</t>
  </si>
  <si>
    <r>
      <rPr>
        <sz val="11"/>
        <rFont val="宋体"/>
        <charset val="134"/>
      </rPr>
      <t>六、失业保险基金支出</t>
    </r>
  </si>
  <si>
    <t>七、生育保险基金收入</t>
  </si>
  <si>
    <r>
      <rPr>
        <sz val="11"/>
        <rFont val="宋体"/>
        <charset val="134"/>
      </rPr>
      <t>七、生育保险基金支出</t>
    </r>
  </si>
  <si>
    <t>八、机关事业单位养老保险基金收入</t>
  </si>
  <si>
    <r>
      <rPr>
        <sz val="11"/>
        <rFont val="宋体"/>
        <charset val="134"/>
      </rPr>
      <t>八、机关事业单位养老保险基金支出</t>
    </r>
  </si>
  <si>
    <t>保险费收入</t>
  </si>
  <si>
    <r>
      <rPr>
        <sz val="11"/>
        <rFont val="宋体"/>
        <charset val="134"/>
      </rPr>
      <t>基本养老金支出</t>
    </r>
  </si>
  <si>
    <t>利息收入</t>
  </si>
  <si>
    <r>
      <rPr>
        <sz val="11"/>
        <rFont val="宋体"/>
        <charset val="134"/>
      </rPr>
      <t>其他支出</t>
    </r>
  </si>
  <si>
    <t>财政补贴收入</t>
  </si>
  <si>
    <r>
      <rPr>
        <sz val="11"/>
        <rFont val="宋体"/>
        <charset val="134"/>
      </rPr>
      <t>转移支出</t>
    </r>
  </si>
  <si>
    <t>其他收入</t>
  </si>
  <si>
    <t>转移收入</t>
  </si>
  <si>
    <t>收入合计</t>
  </si>
  <si>
    <r>
      <rPr>
        <b/>
        <sz val="11"/>
        <rFont val="宋体"/>
        <charset val="134"/>
      </rPr>
      <t>支出合计</t>
    </r>
  </si>
  <si>
    <t>上年结余</t>
  </si>
  <si>
    <r>
      <rPr>
        <sz val="11"/>
        <rFont val="宋体"/>
        <charset val="134"/>
      </rPr>
      <t>年终结转结余</t>
    </r>
  </si>
  <si>
    <r>
      <rPr>
        <sz val="11"/>
        <rFont val="宋体"/>
        <charset val="134"/>
      </rPr>
      <t>其中：当年结转结余</t>
    </r>
  </si>
  <si>
    <t>备注：除机关事业单位基本养老基金外，其他保险基金已上划威海市级统筹，不再纳入区级管理。</t>
  </si>
  <si>
    <t>表五</t>
  </si>
  <si>
    <t>2026年文登区一般公共预算收支草案表</t>
  </si>
  <si>
    <r>
      <rPr>
        <sz val="12"/>
        <rFont val="Times New Roman"/>
        <charset val="134"/>
      </rPr>
      <t>2026</t>
    </r>
    <r>
      <rPr>
        <sz val="12"/>
        <rFont val="黑体"/>
        <charset val="134"/>
      </rPr>
      <t>年预算数</t>
    </r>
  </si>
  <si>
    <r>
      <rPr>
        <sz val="12"/>
        <rFont val="黑体"/>
        <charset val="134"/>
      </rPr>
      <t>项</t>
    </r>
    <r>
      <rPr>
        <sz val="12"/>
        <rFont val="Times New Roman"/>
        <charset val="134"/>
      </rPr>
      <t xml:space="preserve">       </t>
    </r>
    <r>
      <rPr>
        <sz val="12"/>
        <rFont val="黑体"/>
        <charset val="134"/>
      </rPr>
      <t>目</t>
    </r>
  </si>
  <si>
    <t>表六</t>
  </si>
  <si>
    <t>2026年文登区政府性基金预算收支草案表</t>
  </si>
  <si>
    <t>项    目</t>
  </si>
  <si>
    <r>
      <rPr>
        <b/>
        <sz val="12"/>
        <rFont val="Times New Roman"/>
        <charset val="134"/>
      </rPr>
      <t>2026</t>
    </r>
    <r>
      <rPr>
        <b/>
        <sz val="12"/>
        <rFont val="宋体"/>
        <charset val="134"/>
      </rPr>
      <t>年预算数</t>
    </r>
  </si>
  <si>
    <r>
      <rPr>
        <sz val="12"/>
        <rFont val="黑体"/>
        <charset val="134"/>
      </rPr>
      <t>项</t>
    </r>
    <r>
      <rPr>
        <sz val="12"/>
        <rFont val="Times New Roman"/>
        <charset val="134"/>
      </rPr>
      <t xml:space="preserve">    </t>
    </r>
    <r>
      <rPr>
        <sz val="12"/>
        <rFont val="黑体"/>
        <charset val="134"/>
      </rPr>
      <t>目</t>
    </r>
  </si>
  <si>
    <t>五、住房保障支出</t>
  </si>
  <si>
    <t>表七</t>
  </si>
  <si>
    <t>2026年文登区国有资本经营预算收支草案表</t>
  </si>
  <si>
    <r>
      <rPr>
        <sz val="11"/>
        <rFont val="Times New Roman"/>
        <charset val="134"/>
      </rPr>
      <t>2026</t>
    </r>
    <r>
      <rPr>
        <sz val="11"/>
        <rFont val="黑体"/>
        <charset val="134"/>
      </rPr>
      <t>年预算数</t>
    </r>
  </si>
  <si>
    <r>
      <rPr>
        <sz val="11"/>
        <rFont val="黑体"/>
        <charset val="134"/>
      </rPr>
      <t>项</t>
    </r>
    <r>
      <rPr>
        <sz val="11"/>
        <rFont val="Times New Roman"/>
        <charset val="134"/>
      </rPr>
      <t xml:space="preserve">      </t>
    </r>
    <r>
      <rPr>
        <sz val="11"/>
        <rFont val="黑体"/>
        <charset val="134"/>
      </rPr>
      <t>目</t>
    </r>
  </si>
  <si>
    <r>
      <rPr>
        <sz val="11"/>
        <rFont val="宋体"/>
        <charset val="134"/>
      </rPr>
      <t>国有资本经营预算支出</t>
    </r>
  </si>
  <si>
    <r>
      <rPr>
        <sz val="11"/>
        <rFont val="Times New Roman"/>
        <charset val="134"/>
      </rPr>
      <t xml:space="preserve">    </t>
    </r>
    <r>
      <rPr>
        <sz val="11"/>
        <rFont val="宋体"/>
        <charset val="134"/>
      </rPr>
      <t>解决历史遗留问题及改革成本支出</t>
    </r>
  </si>
  <si>
    <r>
      <rPr>
        <sz val="11"/>
        <rFont val="Times New Roman"/>
        <charset val="134"/>
      </rPr>
      <t xml:space="preserve">    </t>
    </r>
    <r>
      <rPr>
        <sz val="11"/>
        <rFont val="宋体"/>
        <charset val="134"/>
      </rPr>
      <t>其他解决历史遗留问题及改革成本支出</t>
    </r>
  </si>
  <si>
    <r>
      <rPr>
        <sz val="11"/>
        <rFont val="宋体"/>
        <charset val="134"/>
      </rPr>
      <t>国有企业资本金注入</t>
    </r>
  </si>
  <si>
    <r>
      <rPr>
        <sz val="11"/>
        <rFont val="Times New Roman"/>
        <charset val="134"/>
      </rPr>
      <t xml:space="preserve">    </t>
    </r>
    <r>
      <rPr>
        <sz val="11"/>
        <rFont val="宋体"/>
        <charset val="134"/>
      </rPr>
      <t>其他国有企业资本金注入</t>
    </r>
  </si>
  <si>
    <r>
      <rPr>
        <sz val="11"/>
        <rFont val="宋体"/>
        <charset val="134"/>
      </rPr>
      <t>其他国有资本经营预算支出</t>
    </r>
  </si>
  <si>
    <t>备注：根据《国务院关于进一步深化预算管理制度改革的意见》文件精神，国有资本规模较小或国有企业数量较少的市县可以不编制本级国有资本经营预算，自2022年起不单独编制本预算。</t>
  </si>
  <si>
    <t>表八</t>
  </si>
  <si>
    <t>2026年文登区社会保险基金预算收支草案表</t>
  </si>
  <si>
    <t>2026年预算数</t>
  </si>
  <si>
    <t>一、企业职工基本养老保险基金支出</t>
  </si>
  <si>
    <t>二、居民基本养老保险基金支出</t>
  </si>
  <si>
    <t>三、城镇职工基本医疗保险基金支出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</si>
</sst>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_ "/>
  </numFmts>
  <fonts count="44">
    <font>
      <sz val="10"/>
      <name val="Helv"/>
      <charset val="0"/>
    </font>
    <font>
      <sz val="11"/>
      <name val="宋体"/>
      <charset val="134"/>
    </font>
    <font>
      <sz val="11"/>
      <name val="黑体"/>
      <charset val="134"/>
    </font>
    <font>
      <b/>
      <sz val="11"/>
      <name val="宋体"/>
      <charset val="134"/>
    </font>
    <font>
      <sz val="10"/>
      <name val="宋体"/>
      <charset val="134"/>
    </font>
    <font>
      <sz val="12"/>
      <name val="宋体"/>
      <charset val="134"/>
    </font>
    <font>
      <b/>
      <sz val="12"/>
      <name val="宋体"/>
      <charset val="134"/>
    </font>
    <font>
      <sz val="22"/>
      <name val="方正小标宋简体"/>
      <charset val="134"/>
    </font>
    <font>
      <sz val="11"/>
      <name val="Times New Roman"/>
      <charset val="134"/>
    </font>
    <font>
      <b/>
      <sz val="11"/>
      <name val="Times New Roman"/>
      <charset val="134"/>
    </font>
    <font>
      <sz val="10"/>
      <name val="黑体"/>
      <charset val="134"/>
    </font>
    <font>
      <sz val="20"/>
      <name val="方正小标宋简体"/>
      <charset val="134"/>
    </font>
    <font>
      <sz val="20"/>
      <name val="文星简大标宋"/>
      <charset val="134"/>
    </font>
    <font>
      <b/>
      <sz val="12"/>
      <name val="宋体"/>
      <charset val="134"/>
      <scheme val="minor"/>
    </font>
    <font>
      <sz val="12"/>
      <name val="黑体"/>
      <charset val="134"/>
    </font>
    <font>
      <b/>
      <sz val="12"/>
      <name val="Times New Roman"/>
      <charset val="134"/>
    </font>
    <font>
      <sz val="12"/>
      <name val="Times New Roman"/>
      <charset val="134"/>
    </font>
    <font>
      <sz val="20"/>
      <name val="宋体"/>
      <charset val="134"/>
    </font>
    <font>
      <b/>
      <sz val="10"/>
      <name val="宋体"/>
      <charset val="134"/>
    </font>
    <font>
      <sz val="10"/>
      <name val="Times New Roman"/>
      <charset val="134"/>
    </font>
    <font>
      <sz val="10.5"/>
      <name val="黑体"/>
      <charset val="134"/>
    </font>
    <font>
      <sz val="12"/>
      <name val="Times New Roman"/>
      <charset val="0"/>
    </font>
    <font>
      <sz val="10"/>
      <name val="Arial"/>
      <charset val="0"/>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1"/>
      <color theme="1"/>
      <name val="宋体"/>
      <charset val="134"/>
      <scheme val="minor"/>
    </font>
    <font>
      <sz val="9"/>
      <name val="宋体"/>
      <charset val="134"/>
    </font>
  </fonts>
  <fills count="26">
    <fill>
      <patternFill patternType="none"/>
    </fill>
    <fill>
      <patternFill patternType="gray125"/>
    </fill>
    <fill>
      <patternFill patternType="solid">
        <fgColor theme="3" tint="0.8"/>
        <bgColor indexed="64"/>
      </patternFill>
    </fill>
    <fill>
      <patternFill patternType="solid">
        <fgColor theme="4" tint="0.8"/>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66">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1" fontId="5" fillId="0" borderId="0" applyFont="0" applyFill="0" applyBorder="0" applyAlignment="0" applyProtection="0"/>
    <xf numFmtId="42" fontId="5" fillId="0" borderId="0" applyFont="0" applyFill="0" applyBorder="0" applyAlignment="0" applyProtection="0"/>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5" fillId="4" borderId="3"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0" fillId="0" borderId="0" applyNumberFormat="0" applyFill="0" applyBorder="0" applyAlignment="0" applyProtection="0">
      <alignment vertical="center"/>
    </xf>
    <xf numFmtId="0" fontId="31" fillId="5" borderId="7" applyNumberFormat="0" applyAlignment="0" applyProtection="0">
      <alignment vertical="center"/>
    </xf>
    <xf numFmtId="0" fontId="32" fillId="6" borderId="8" applyNumberFormat="0" applyAlignment="0" applyProtection="0">
      <alignment vertical="center"/>
    </xf>
    <xf numFmtId="0" fontId="33" fillId="6" borderId="7" applyNumberFormat="0" applyAlignment="0" applyProtection="0">
      <alignment vertical="center"/>
    </xf>
    <xf numFmtId="0" fontId="34" fillId="7" borderId="9" applyNumberFormat="0" applyAlignment="0" applyProtection="0">
      <alignment vertical="center"/>
    </xf>
    <xf numFmtId="0" fontId="35" fillId="0" borderId="10" applyNumberFormat="0" applyFill="0" applyAlignment="0" applyProtection="0">
      <alignment vertical="center"/>
    </xf>
    <xf numFmtId="0" fontId="36" fillId="0" borderId="11"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9" borderId="0" applyNumberFormat="0" applyBorder="0" applyAlignment="0" applyProtection="0">
      <alignment vertical="center"/>
    </xf>
    <xf numFmtId="0" fontId="41" fillId="16"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8" borderId="0" applyNumberFormat="0" applyBorder="0" applyAlignment="0" applyProtection="0">
      <alignment vertical="center"/>
    </xf>
    <xf numFmtId="0" fontId="41" fillId="18"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0" borderId="0" applyNumberFormat="0" applyBorder="0" applyAlignment="0" applyProtection="0">
      <alignment vertical="center"/>
    </xf>
    <xf numFmtId="0" fontId="40" fillId="19"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13" borderId="0" applyNumberFormat="0" applyBorder="0" applyAlignment="0" applyProtection="0">
      <alignment vertical="center"/>
    </xf>
    <xf numFmtId="0" fontId="40" fillId="21" borderId="0" applyNumberFormat="0" applyBorder="0" applyAlignment="0" applyProtection="0">
      <alignment vertical="center"/>
    </xf>
    <xf numFmtId="0" fontId="40" fillId="23" borderId="0" applyNumberFormat="0" applyBorder="0" applyAlignment="0" applyProtection="0">
      <alignment vertical="center"/>
    </xf>
    <xf numFmtId="0" fontId="41" fillId="5"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9" fontId="5" fillId="0" borderId="0" applyFont="0" applyFill="0" applyBorder="0" applyAlignment="0" applyProtection="0">
      <alignment vertical="center"/>
    </xf>
    <xf numFmtId="0" fontId="42" fillId="0" borderId="0">
      <alignment vertical="center"/>
    </xf>
    <xf numFmtId="0" fontId="2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alignment vertical="center"/>
    </xf>
    <xf numFmtId="41" fontId="5" fillId="0" borderId="0" applyFont="0" applyFill="0" applyBorder="0" applyAlignment="0" applyProtection="0">
      <alignment vertical="center"/>
    </xf>
    <xf numFmtId="0" fontId="22" fillId="0" borderId="0"/>
    <xf numFmtId="0" fontId="16" fillId="0" borderId="0">
      <alignment vertical="center"/>
    </xf>
    <xf numFmtId="0" fontId="43" fillId="0" borderId="0">
      <alignment vertical="center"/>
    </xf>
    <xf numFmtId="0" fontId="42" fillId="0" borderId="0"/>
    <xf numFmtId="0" fontId="5" fillId="0" borderId="0"/>
    <xf numFmtId="0" fontId="5" fillId="0" borderId="0"/>
    <xf numFmtId="0" fontId="21" fillId="0" borderId="0"/>
  </cellStyleXfs>
  <cellXfs count="187">
    <xf numFmtId="0" fontId="0" fillId="0" borderId="0" xfId="0"/>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176" fontId="5" fillId="0" borderId="0" xfId="0" applyNumberFormat="1" applyFont="1" applyFill="1" applyBorder="1" applyAlignment="1">
      <alignment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176" fontId="7" fillId="0" borderId="0" xfId="0" applyNumberFormat="1" applyFont="1" applyFill="1" applyBorder="1" applyAlignment="1">
      <alignment horizontal="center" vertical="center"/>
    </xf>
    <xf numFmtId="176" fontId="1"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0" fontId="8" fillId="0" borderId="1" xfId="0" applyFont="1" applyFill="1" applyBorder="1" applyAlignment="1">
      <alignment vertical="center"/>
    </xf>
    <xf numFmtId="177" fontId="8" fillId="0" borderId="1" xfId="0" applyNumberFormat="1" applyFont="1" applyFill="1" applyBorder="1" applyAlignment="1">
      <alignment horizontal="center" vertical="center"/>
    </xf>
    <xf numFmtId="0" fontId="1" fillId="0" borderId="1" xfId="0" applyFont="1" applyFill="1" applyBorder="1" applyAlignment="1">
      <alignment horizontal="left" vertical="center" indent="1"/>
    </xf>
    <xf numFmtId="0" fontId="8" fillId="0" borderId="1" xfId="0" applyFont="1" applyFill="1" applyBorder="1" applyAlignment="1">
      <alignment horizontal="left" vertical="center" indent="1"/>
    </xf>
    <xf numFmtId="0" fontId="3" fillId="0" borderId="1" xfId="0" applyFont="1" applyFill="1" applyBorder="1" applyAlignment="1">
      <alignment horizontal="center" vertical="center"/>
    </xf>
    <xf numFmtId="177" fontId="9" fillId="2"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177" fontId="8" fillId="0" borderId="0" xfId="0" applyNumberFormat="1" applyFont="1" applyFill="1" applyBorder="1" applyAlignment="1">
      <alignment horizontal="center" vertical="center"/>
    </xf>
    <xf numFmtId="176" fontId="4" fillId="0" borderId="0" xfId="0" applyNumberFormat="1" applyFont="1" applyFill="1" applyBorder="1" applyAlignment="1">
      <alignment vertical="center"/>
    </xf>
    <xf numFmtId="0" fontId="1" fillId="0" borderId="0" xfId="55" applyFont="1" applyFill="1" applyBorder="1" applyAlignment="1">
      <alignment horizontal="left" vertical="center"/>
    </xf>
    <xf numFmtId="0" fontId="5" fillId="0" borderId="0" xfId="55" applyFill="1" applyBorder="1" applyAlignment="1">
      <alignment vertical="center"/>
    </xf>
    <xf numFmtId="0" fontId="10" fillId="0" borderId="0" xfId="55" applyFont="1" applyFill="1" applyBorder="1" applyAlignment="1">
      <alignment horizontal="right" vertical="center"/>
    </xf>
    <xf numFmtId="0" fontId="2" fillId="0" borderId="0" xfId="57" applyFont="1" applyFill="1" applyBorder="1" applyAlignment="1">
      <alignment horizontal="center" vertical="center" wrapText="1"/>
    </xf>
    <xf numFmtId="0" fontId="1" fillId="0" borderId="0" xfId="57" applyFont="1" applyFill="1" applyBorder="1" applyAlignment="1">
      <alignment horizontal="center" vertical="center" wrapText="1"/>
    </xf>
    <xf numFmtId="0" fontId="3" fillId="0" borderId="0" xfId="55" applyFont="1" applyFill="1" applyBorder="1" applyAlignment="1">
      <alignment horizontal="center" vertical="center"/>
    </xf>
    <xf numFmtId="0" fontId="5" fillId="0" borderId="0" xfId="57" applyFont="1" applyFill="1" applyBorder="1" applyAlignment="1">
      <alignment vertical="center" wrapText="1"/>
    </xf>
    <xf numFmtId="177" fontId="5" fillId="0" borderId="0" xfId="57" applyNumberFormat="1" applyFont="1" applyFill="1" applyBorder="1" applyAlignment="1">
      <alignment horizontal="center" vertical="center" wrapText="1"/>
    </xf>
    <xf numFmtId="0" fontId="5" fillId="0" borderId="0" xfId="55" applyFont="1" applyFill="1" applyBorder="1" applyAlignment="1">
      <alignment vertical="center"/>
    </xf>
    <xf numFmtId="0" fontId="6" fillId="0" borderId="0" xfId="55" applyFont="1" applyFill="1" applyBorder="1" applyAlignment="1">
      <alignment horizontal="left" vertical="center" wrapText="1"/>
    </xf>
    <xf numFmtId="176" fontId="1" fillId="0" borderId="0" xfId="53" applyNumberFormat="1" applyFont="1" applyFill="1" applyBorder="1" applyAlignment="1" applyProtection="1">
      <alignment horizontal="center" vertical="center" wrapText="1"/>
      <protection locked="0"/>
    </xf>
    <xf numFmtId="3" fontId="7" fillId="0" borderId="0" xfId="55" applyNumberFormat="1" applyFont="1" applyFill="1" applyBorder="1" applyAlignment="1" applyProtection="1">
      <alignment horizontal="center" vertical="center" wrapText="1"/>
      <protection locked="0"/>
    </xf>
    <xf numFmtId="3" fontId="11" fillId="0" borderId="0" xfId="55" applyNumberFormat="1" applyFont="1" applyFill="1" applyBorder="1" applyAlignment="1" applyProtection="1">
      <alignment vertical="center" wrapText="1"/>
      <protection locked="0"/>
    </xf>
    <xf numFmtId="0" fontId="4" fillId="0" borderId="0" xfId="55" applyFont="1" applyFill="1" applyBorder="1" applyAlignment="1">
      <alignment horizontal="right" vertical="center" wrapText="1"/>
    </xf>
    <xf numFmtId="0" fontId="4" fillId="0" borderId="0" xfId="55" applyFont="1" applyFill="1" applyBorder="1" applyAlignment="1">
      <alignment horizontal="center" vertical="center"/>
    </xf>
    <xf numFmtId="0" fontId="6" fillId="0" borderId="0" xfId="55" applyFont="1" applyFill="1" applyBorder="1" applyAlignment="1">
      <alignment horizontal="right" vertical="center"/>
    </xf>
    <xf numFmtId="0" fontId="2" fillId="0" borderId="1" xfId="52" applyNumberFormat="1" applyFont="1" applyFill="1" applyBorder="1" applyAlignment="1" applyProtection="1">
      <alignment horizontal="center" vertical="center" wrapText="1" shrinkToFit="1"/>
      <protection locked="0"/>
    </xf>
    <xf numFmtId="0" fontId="8" fillId="0" borderId="1" xfId="0" applyNumberFormat="1" applyFont="1" applyFill="1" applyBorder="1" applyAlignment="1" applyProtection="1">
      <alignment horizontal="center" vertical="center" wrapText="1"/>
      <protection locked="0"/>
    </xf>
    <xf numFmtId="0" fontId="8" fillId="0" borderId="1" xfId="52" applyNumberFormat="1" applyFont="1" applyFill="1" applyBorder="1" applyAlignment="1" applyProtection="1">
      <alignment horizontal="center" vertical="center" wrapText="1" shrinkToFit="1"/>
      <protection locked="0"/>
    </xf>
    <xf numFmtId="0" fontId="1" fillId="0" borderId="0" xfId="57" applyFont="1" applyFill="1" applyBorder="1" applyAlignment="1">
      <alignment vertical="center" wrapText="1"/>
    </xf>
    <xf numFmtId="0" fontId="1" fillId="0" borderId="0" xfId="55" applyFont="1" applyFill="1" applyBorder="1" applyAlignment="1">
      <alignment vertical="center"/>
    </xf>
    <xf numFmtId="0" fontId="1" fillId="0" borderId="1" xfId="54" applyFont="1" applyFill="1" applyBorder="1" applyAlignment="1">
      <alignment horizontal="left" vertical="center" wrapText="1"/>
    </xf>
    <xf numFmtId="0" fontId="8" fillId="0" borderId="1" xfId="54" applyFont="1" applyFill="1" applyBorder="1" applyAlignment="1">
      <alignment vertical="center"/>
    </xf>
    <xf numFmtId="0" fontId="8" fillId="0" borderId="1" xfId="54" applyFont="1" applyFill="1" applyBorder="1" applyAlignment="1">
      <alignment vertical="center" wrapText="1"/>
    </xf>
    <xf numFmtId="0" fontId="1" fillId="0" borderId="1" xfId="54" applyFont="1" applyFill="1" applyBorder="1" applyAlignment="1">
      <alignment vertical="center" wrapText="1"/>
    </xf>
    <xf numFmtId="0" fontId="8" fillId="0" borderId="1" xfId="57" applyFont="1" applyFill="1" applyBorder="1" applyAlignment="1">
      <alignment horizontal="center" vertical="center" wrapText="1"/>
    </xf>
    <xf numFmtId="0" fontId="3" fillId="0" borderId="1" xfId="54" applyFont="1" applyFill="1" applyBorder="1" applyAlignment="1">
      <alignment horizontal="center" vertical="center" wrapText="1"/>
    </xf>
    <xf numFmtId="177" fontId="8" fillId="2" borderId="1" xfId="0" applyNumberFormat="1" applyFont="1" applyFill="1" applyBorder="1" applyAlignment="1">
      <alignment horizontal="center" vertical="center"/>
    </xf>
    <xf numFmtId="0" fontId="9" fillId="0" borderId="1" xfId="57" applyFont="1" applyFill="1" applyBorder="1" applyAlignment="1">
      <alignment horizontal="center" vertical="center" wrapText="1"/>
    </xf>
    <xf numFmtId="0" fontId="3" fillId="0" borderId="1" xfId="54" applyFont="1" applyFill="1" applyBorder="1" applyAlignment="1">
      <alignment vertical="center" wrapText="1"/>
    </xf>
    <xf numFmtId="0" fontId="9" fillId="0" borderId="1" xfId="57" applyFont="1" applyFill="1" applyBorder="1" applyAlignment="1">
      <alignment horizontal="left" vertical="center" wrapText="1"/>
    </xf>
    <xf numFmtId="0" fontId="8" fillId="0" borderId="1" xfId="57" applyFont="1" applyFill="1" applyBorder="1" applyAlignment="1">
      <alignment vertical="center" wrapText="1"/>
    </xf>
    <xf numFmtId="177" fontId="9" fillId="2" borderId="1" xfId="58" applyNumberFormat="1" applyFont="1" applyFill="1" applyBorder="1" applyAlignment="1">
      <alignment horizontal="center" vertical="center"/>
    </xf>
    <xf numFmtId="0" fontId="9" fillId="0" borderId="1" xfId="54" applyFont="1" applyFill="1" applyBorder="1" applyAlignment="1">
      <alignment horizontal="center" vertical="center"/>
    </xf>
    <xf numFmtId="0" fontId="9" fillId="2" borderId="1" xfId="57" applyFont="1" applyFill="1" applyBorder="1" applyAlignment="1">
      <alignment horizontal="center" vertical="center" wrapText="1"/>
    </xf>
    <xf numFmtId="0" fontId="3" fillId="0" borderId="0" xfId="57" applyFont="1" applyFill="1" applyBorder="1" applyAlignment="1">
      <alignment horizontal="center" vertical="center" wrapText="1"/>
    </xf>
    <xf numFmtId="0" fontId="3" fillId="0" borderId="0" xfId="55" applyFont="1" applyFill="1" applyBorder="1" applyAlignment="1">
      <alignment vertical="center"/>
    </xf>
    <xf numFmtId="0" fontId="4" fillId="0" borderId="2" xfId="0" applyFont="1" applyFill="1" applyBorder="1" applyAlignment="1">
      <alignment vertical="center" wrapText="1"/>
    </xf>
    <xf numFmtId="0" fontId="1" fillId="0" borderId="0" xfId="52" applyFont="1" applyFill="1" applyAlignment="1" applyProtection="1">
      <alignment horizontal="left" vertical="center"/>
      <protection locked="0"/>
    </xf>
    <xf numFmtId="0" fontId="12" fillId="0" borderId="0" xfId="52" applyFont="1" applyFill="1" applyProtection="1">
      <alignment vertical="center"/>
      <protection locked="0"/>
    </xf>
    <xf numFmtId="0" fontId="4" fillId="0" borderId="0" xfId="52" applyFont="1" applyFill="1" applyAlignment="1" applyProtection="1">
      <alignment horizontal="right" vertical="center"/>
      <protection locked="0"/>
    </xf>
    <xf numFmtId="0" fontId="6" fillId="0" borderId="0" xfId="52" applyFont="1" applyFill="1" applyProtection="1">
      <alignment vertical="center"/>
    </xf>
    <xf numFmtId="0" fontId="5" fillId="0" borderId="0" xfId="52" applyFill="1" applyProtection="1">
      <alignment vertical="center"/>
      <protection locked="0"/>
    </xf>
    <xf numFmtId="0" fontId="5" fillId="0" borderId="0" xfId="52" applyFont="1" applyFill="1" applyProtection="1">
      <alignment vertical="center"/>
      <protection locked="0"/>
    </xf>
    <xf numFmtId="0" fontId="5" fillId="0" borderId="0" xfId="52" applyFill="1" applyAlignment="1" applyProtection="1">
      <alignment vertical="center" shrinkToFit="1"/>
    </xf>
    <xf numFmtId="0" fontId="13" fillId="0" borderId="0" xfId="52" applyFont="1" applyFill="1" applyAlignment="1" applyProtection="1">
      <alignment horizontal="left" vertical="center" shrinkToFit="1"/>
    </xf>
    <xf numFmtId="0" fontId="1" fillId="0" borderId="0" xfId="52" applyFont="1" applyFill="1" applyAlignment="1" applyProtection="1">
      <alignment horizontal="center" vertical="center"/>
      <protection locked="0"/>
    </xf>
    <xf numFmtId="0" fontId="7" fillId="0" borderId="0" xfId="52" applyFont="1" applyFill="1" applyAlignment="1" applyProtection="1">
      <alignment horizontal="center" vertical="center"/>
    </xf>
    <xf numFmtId="0" fontId="4" fillId="0" borderId="0" xfId="52" applyNumberFormat="1" applyFont="1" applyFill="1" applyBorder="1" applyAlignment="1" applyProtection="1">
      <alignment horizontal="center" vertical="center" shrinkToFit="1"/>
    </xf>
    <xf numFmtId="0" fontId="6" fillId="0" borderId="0" xfId="52" applyNumberFormat="1" applyFont="1" applyFill="1" applyAlignment="1" applyProtection="1">
      <alignment horizontal="center" vertical="center"/>
      <protection locked="0"/>
    </xf>
    <xf numFmtId="0" fontId="14" fillId="0" borderId="1" xfId="52" applyNumberFormat="1" applyFont="1" applyFill="1" applyBorder="1" applyAlignment="1" applyProtection="1">
      <alignment horizontal="center" vertical="center" shrinkToFit="1"/>
    </xf>
    <xf numFmtId="0" fontId="15" fillId="0" borderId="1" xfId="52" applyFont="1" applyFill="1" applyBorder="1" applyAlignment="1" applyProtection="1">
      <alignment horizontal="center" vertical="center"/>
    </xf>
    <xf numFmtId="0" fontId="16" fillId="0" borderId="1" xfId="52" applyNumberFormat="1" applyFont="1" applyFill="1" applyBorder="1" applyAlignment="1" applyProtection="1">
      <alignment horizontal="center" vertical="center" shrinkToFit="1"/>
    </xf>
    <xf numFmtId="0" fontId="16" fillId="0" borderId="1" xfId="0" applyFont="1" applyFill="1" applyBorder="1" applyAlignment="1" applyProtection="1">
      <alignment horizontal="center" vertical="center" wrapText="1"/>
    </xf>
    <xf numFmtId="0" fontId="5" fillId="0" borderId="1" xfId="52" applyFont="1" applyFill="1" applyBorder="1" applyAlignment="1" applyProtection="1">
      <alignment horizontal="left" vertical="center"/>
    </xf>
    <xf numFmtId="177" fontId="16" fillId="0" borderId="1" xfId="0" applyNumberFormat="1" applyFont="1" applyFill="1" applyBorder="1" applyAlignment="1" applyProtection="1">
      <alignment horizontal="center" vertical="center" wrapText="1"/>
      <protection locked="0"/>
    </xf>
    <xf numFmtId="0" fontId="15" fillId="0" borderId="1" xfId="52" applyNumberFormat="1" applyFont="1" applyFill="1" applyBorder="1" applyAlignment="1" applyProtection="1">
      <alignment horizontal="left" vertical="center" wrapText="1" shrinkToFit="1"/>
    </xf>
    <xf numFmtId="0" fontId="15" fillId="0" borderId="1" xfId="52" applyNumberFormat="1" applyFont="1" applyFill="1" applyBorder="1" applyAlignment="1" applyProtection="1">
      <alignment horizontal="center" vertical="center" wrapText="1"/>
    </xf>
    <xf numFmtId="0" fontId="16" fillId="0" borderId="1" xfId="52" applyNumberFormat="1" applyFont="1" applyFill="1" applyBorder="1" applyAlignment="1" applyProtection="1">
      <alignment horizontal="left" vertical="center" wrapText="1" shrinkToFit="1"/>
    </xf>
    <xf numFmtId="0" fontId="16" fillId="0" borderId="1" xfId="52" applyNumberFormat="1" applyFont="1" applyFill="1" applyBorder="1" applyAlignment="1" applyProtection="1">
      <alignment horizontal="center" vertical="center" wrapText="1"/>
      <protection locked="0"/>
    </xf>
    <xf numFmtId="0" fontId="6" fillId="0" borderId="1" xfId="52" applyNumberFormat="1" applyFont="1" applyFill="1" applyBorder="1" applyAlignment="1" applyProtection="1">
      <alignment horizontal="left" vertical="center" wrapText="1" shrinkToFit="1"/>
    </xf>
    <xf numFmtId="0" fontId="5" fillId="0" borderId="1" xfId="52" applyFont="1" applyFill="1" applyBorder="1" applyAlignment="1" applyProtection="1">
      <alignment horizontal="left" vertical="center" wrapText="1"/>
    </xf>
    <xf numFmtId="177" fontId="5" fillId="0" borderId="1" xfId="0" applyNumberFormat="1" applyFont="1" applyFill="1" applyBorder="1" applyAlignment="1" applyProtection="1">
      <alignment horizontal="center" vertical="center" wrapText="1"/>
      <protection locked="0"/>
    </xf>
    <xf numFmtId="0" fontId="5" fillId="0" borderId="1" xfId="52" applyFill="1" applyBorder="1" applyProtection="1">
      <alignment vertical="center"/>
      <protection locked="0"/>
    </xf>
    <xf numFmtId="0" fontId="16" fillId="0" borderId="1" xfId="52" applyFont="1" applyFill="1" applyBorder="1" applyProtection="1">
      <alignment vertical="center"/>
      <protection locked="0"/>
    </xf>
    <xf numFmtId="177" fontId="16" fillId="0" borderId="1" xfId="52" applyNumberFormat="1" applyFont="1" applyFill="1" applyBorder="1" applyAlignment="1" applyProtection="1">
      <alignment horizontal="center" vertical="center" wrapText="1"/>
      <protection locked="0"/>
    </xf>
    <xf numFmtId="0" fontId="6" fillId="0" borderId="1" xfId="52" applyFont="1" applyFill="1" applyBorder="1" applyProtection="1">
      <alignment vertical="center"/>
    </xf>
    <xf numFmtId="0" fontId="15" fillId="0" borderId="1" xfId="52" applyFont="1" applyFill="1" applyBorder="1" applyProtection="1">
      <alignment vertical="center"/>
    </xf>
    <xf numFmtId="0" fontId="6" fillId="0" borderId="1" xfId="52" applyFont="1" applyFill="1" applyBorder="1" applyAlignment="1" applyProtection="1">
      <alignment horizontal="center" vertical="center"/>
    </xf>
    <xf numFmtId="177" fontId="15" fillId="3" borderId="1" xfId="0" applyNumberFormat="1" applyFont="1" applyFill="1" applyBorder="1" applyAlignment="1" applyProtection="1">
      <alignment horizontal="center" vertical="center" wrapText="1"/>
    </xf>
    <xf numFmtId="0" fontId="15" fillId="0" borderId="1" xfId="52" applyNumberFormat="1" applyFont="1" applyFill="1" applyBorder="1" applyAlignment="1" applyProtection="1">
      <alignment horizontal="center" vertical="center" wrapText="1" shrinkToFit="1"/>
    </xf>
    <xf numFmtId="0" fontId="15" fillId="3" borderId="1" xfId="52" applyNumberFormat="1" applyFont="1" applyFill="1" applyBorder="1" applyAlignment="1" applyProtection="1">
      <alignment horizontal="center" vertical="center" wrapText="1"/>
    </xf>
    <xf numFmtId="0" fontId="6" fillId="0" borderId="1" xfId="52" applyFont="1" applyFill="1" applyBorder="1" applyAlignment="1" applyProtection="1">
      <alignment horizontal="left" vertical="center"/>
    </xf>
    <xf numFmtId="0" fontId="15" fillId="0" borderId="1" xfId="52" applyNumberFormat="1" applyFont="1" applyFill="1" applyBorder="1" applyAlignment="1" applyProtection="1">
      <alignment horizontal="left" vertical="center" shrinkToFit="1"/>
    </xf>
    <xf numFmtId="0" fontId="5" fillId="0" borderId="1" xfId="0" applyFont="1" applyFill="1" applyBorder="1" applyAlignment="1" applyProtection="1">
      <alignment horizontal="left" vertical="center"/>
    </xf>
    <xf numFmtId="1" fontId="16" fillId="0" borderId="1" xfId="0" applyNumberFormat="1" applyFont="1" applyFill="1" applyBorder="1" applyAlignment="1" applyProtection="1">
      <alignment horizontal="left" vertical="center" shrinkToFit="1"/>
    </xf>
    <xf numFmtId="0" fontId="16" fillId="0" borderId="1" xfId="52" applyNumberFormat="1" applyFont="1" applyFill="1" applyBorder="1" applyAlignment="1" applyProtection="1">
      <alignment horizontal="left" vertical="center" shrinkToFit="1"/>
    </xf>
    <xf numFmtId="177" fontId="15" fillId="3" borderId="1" xfId="52" applyNumberFormat="1" applyFont="1" applyFill="1" applyBorder="1" applyAlignment="1" applyProtection="1">
      <alignment horizontal="center" vertical="center"/>
    </xf>
    <xf numFmtId="0" fontId="15" fillId="0" borderId="1" xfId="52" applyNumberFormat="1" applyFont="1" applyFill="1" applyBorder="1" applyAlignment="1" applyProtection="1">
      <alignment horizontal="center" vertical="center" shrinkToFit="1"/>
    </xf>
    <xf numFmtId="0" fontId="1" fillId="0" borderId="0" xfId="0" applyFont="1" applyFill="1" applyAlignment="1" applyProtection="1">
      <alignment horizontal="left" vertical="center" wrapText="1"/>
    </xf>
    <xf numFmtId="0" fontId="17" fillId="0" borderId="0" xfId="0" applyFont="1" applyFill="1" applyAlignment="1" applyProtection="1">
      <alignment vertical="center" wrapText="1"/>
    </xf>
    <xf numFmtId="0" fontId="4" fillId="0" borderId="0" xfId="0" applyFont="1" applyFill="1" applyAlignment="1" applyProtection="1">
      <alignment horizontal="right" vertical="center" wrapText="1"/>
    </xf>
    <xf numFmtId="0" fontId="6" fillId="0" borderId="0" xfId="0" applyFont="1" applyFill="1" applyAlignment="1" applyProtection="1">
      <alignment vertical="center" wrapText="1"/>
    </xf>
    <xf numFmtId="0" fontId="4" fillId="0" borderId="0" xfId="0" applyFont="1" applyFill="1" applyAlignment="1" applyProtection="1">
      <alignment vertical="center" wrapText="1"/>
      <protection locked="0"/>
    </xf>
    <xf numFmtId="0" fontId="18" fillId="0" borderId="0" xfId="0" applyFont="1" applyFill="1" applyAlignment="1" applyProtection="1">
      <alignment vertical="center" wrapText="1"/>
    </xf>
    <xf numFmtId="0" fontId="4" fillId="0" borderId="0" xfId="0" applyFont="1" applyFill="1" applyAlignment="1" applyProtection="1">
      <alignment vertical="center" wrapText="1"/>
    </xf>
    <xf numFmtId="0" fontId="5" fillId="0" borderId="0" xfId="0" applyFont="1" applyFill="1" applyAlignment="1" applyProtection="1">
      <alignment vertical="center" wrapText="1"/>
      <protection locked="0"/>
    </xf>
    <xf numFmtId="0" fontId="5" fillId="0" borderId="0" xfId="0" applyFont="1" applyFill="1" applyAlignment="1" applyProtection="1">
      <alignment vertical="center" shrinkToFit="1"/>
    </xf>
    <xf numFmtId="177" fontId="5" fillId="0" borderId="0" xfId="0" applyNumberFormat="1" applyFont="1" applyFill="1" applyAlignment="1" applyProtection="1">
      <alignment vertical="center" wrapText="1"/>
      <protection locked="0"/>
    </xf>
    <xf numFmtId="0" fontId="13" fillId="0" borderId="0" xfId="0" applyFont="1" applyFill="1" applyBorder="1" applyAlignment="1" applyProtection="1">
      <alignment horizontal="left" vertical="center" shrinkToFit="1"/>
    </xf>
    <xf numFmtId="177" fontId="1" fillId="0" borderId="0" xfId="0" applyNumberFormat="1" applyFont="1" applyFill="1" applyBorder="1" applyAlignment="1" applyProtection="1">
      <alignment horizontal="center" vertical="center" wrapText="1"/>
    </xf>
    <xf numFmtId="3" fontId="7" fillId="0" borderId="0" xfId="0" applyNumberFormat="1" applyFont="1" applyFill="1" applyAlignment="1" applyProtection="1">
      <alignment horizontal="center" vertical="center" wrapText="1"/>
    </xf>
    <xf numFmtId="178" fontId="6" fillId="0" borderId="0" xfId="57" applyNumberFormat="1" applyFont="1" applyFill="1" applyAlignment="1" applyProtection="1">
      <alignment horizontal="right" vertical="center"/>
    </xf>
    <xf numFmtId="0" fontId="14" fillId="0" borderId="1" xfId="0" applyFont="1" applyFill="1" applyBorder="1" applyAlignment="1" applyProtection="1">
      <alignment horizontal="center" vertical="center" shrinkToFit="1"/>
    </xf>
    <xf numFmtId="0" fontId="16" fillId="0" borderId="1" xfId="0" applyFont="1" applyFill="1" applyBorder="1" applyAlignment="1" applyProtection="1">
      <alignment horizontal="center" vertical="center" shrinkToFit="1"/>
    </xf>
    <xf numFmtId="1" fontId="6" fillId="0" borderId="1" xfId="0" applyNumberFormat="1" applyFont="1" applyFill="1" applyBorder="1" applyAlignment="1" applyProtection="1">
      <alignment horizontal="left" vertical="center" wrapText="1"/>
    </xf>
    <xf numFmtId="49" fontId="16" fillId="0" borderId="1" xfId="53" applyNumberFormat="1" applyFont="1" applyFill="1" applyBorder="1" applyAlignment="1" applyProtection="1">
      <alignment vertical="center" shrinkToFit="1"/>
    </xf>
    <xf numFmtId="177" fontId="16" fillId="0" borderId="1" xfId="0" applyNumberFormat="1" applyFont="1" applyFill="1" applyBorder="1" applyAlignment="1" applyProtection="1">
      <alignment horizontal="center" vertical="center"/>
      <protection locked="0"/>
    </xf>
    <xf numFmtId="1" fontId="5" fillId="0" borderId="1" xfId="0" applyNumberFormat="1" applyFont="1" applyFill="1" applyBorder="1" applyAlignment="1" applyProtection="1">
      <alignment horizontal="left" vertical="center" wrapText="1"/>
    </xf>
    <xf numFmtId="0" fontId="16" fillId="0" borderId="1" xfId="53" applyFont="1" applyFill="1" applyBorder="1" applyAlignment="1" applyProtection="1">
      <alignment vertical="center" wrapText="1"/>
    </xf>
    <xf numFmtId="0" fontId="19" fillId="0" borderId="0" xfId="0" applyFont="1" applyFill="1" applyAlignment="1" applyProtection="1">
      <alignment vertical="center" wrapText="1"/>
      <protection locked="0"/>
    </xf>
    <xf numFmtId="1" fontId="6" fillId="0" borderId="1" xfId="0" applyNumberFormat="1" applyFont="1" applyFill="1" applyBorder="1" applyAlignment="1" applyProtection="1">
      <alignment horizontal="center" vertical="center" wrapText="1"/>
    </xf>
    <xf numFmtId="1" fontId="15" fillId="0" borderId="1" xfId="53" applyNumberFormat="1" applyFont="1" applyFill="1" applyBorder="1" applyAlignment="1" applyProtection="1">
      <alignment horizontal="center" vertical="center" shrinkToFit="1"/>
    </xf>
    <xf numFmtId="0" fontId="6" fillId="0" borderId="1" xfId="0" applyFont="1" applyFill="1" applyBorder="1" applyAlignment="1" applyProtection="1">
      <alignment horizontal="left" vertical="center"/>
    </xf>
    <xf numFmtId="1" fontId="15" fillId="0" borderId="1" xfId="0" applyNumberFormat="1" applyFont="1" applyFill="1" applyBorder="1" applyAlignment="1" applyProtection="1">
      <alignment horizontal="left" vertical="center" shrinkToFit="1"/>
    </xf>
    <xf numFmtId="0" fontId="15" fillId="3" borderId="1" xfId="0" applyNumberFormat="1" applyFont="1" applyFill="1" applyBorder="1" applyAlignment="1" applyProtection="1">
      <alignment horizontal="center" vertical="center"/>
    </xf>
    <xf numFmtId="0" fontId="5" fillId="0" borderId="1" xfId="0" applyFont="1" applyFill="1" applyBorder="1" applyAlignment="1" applyProtection="1">
      <alignment horizontal="left" vertical="center" wrapText="1"/>
    </xf>
    <xf numFmtId="1" fontId="16" fillId="0" borderId="1" xfId="0" applyNumberFormat="1" applyFont="1" applyFill="1" applyBorder="1" applyAlignment="1" applyProtection="1">
      <alignment vertical="center" shrinkToFit="1"/>
    </xf>
    <xf numFmtId="0" fontId="16" fillId="0" borderId="1" xfId="0" applyNumberFormat="1" applyFont="1" applyFill="1" applyBorder="1" applyAlignment="1" applyProtection="1">
      <alignment horizontal="center" vertical="center"/>
      <protection locked="0"/>
    </xf>
    <xf numFmtId="1" fontId="16" fillId="0" borderId="1" xfId="0" applyNumberFormat="1" applyFont="1" applyFill="1" applyBorder="1" applyAlignment="1" applyProtection="1">
      <alignment vertical="center"/>
    </xf>
    <xf numFmtId="3" fontId="6" fillId="0" borderId="1" xfId="0" applyNumberFormat="1" applyFont="1" applyFill="1" applyBorder="1" applyAlignment="1" applyProtection="1">
      <alignment horizontal="center" vertical="center" wrapText="1"/>
    </xf>
    <xf numFmtId="3" fontId="15" fillId="0" borderId="1" xfId="0" applyNumberFormat="1" applyFont="1" applyFill="1" applyBorder="1" applyAlignment="1" applyProtection="1">
      <alignment horizontal="center" vertical="center" shrinkToFit="1"/>
    </xf>
    <xf numFmtId="0" fontId="14" fillId="0" borderId="0" xfId="0" applyFont="1" applyFill="1" applyBorder="1" applyAlignment="1">
      <alignment horizontal="center" vertical="center"/>
    </xf>
    <xf numFmtId="0" fontId="6" fillId="0" borderId="0"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177" fontId="9" fillId="3" borderId="1" xfId="0" applyNumberFormat="1" applyFont="1" applyFill="1" applyBorder="1" applyAlignment="1">
      <alignment horizontal="center" vertical="center"/>
    </xf>
    <xf numFmtId="0" fontId="20" fillId="0" borderId="0" xfId="57"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177" fontId="1" fillId="0" borderId="1" xfId="0" applyNumberFormat="1" applyFont="1" applyFill="1" applyBorder="1" applyAlignment="1">
      <alignment horizontal="center" vertical="center"/>
    </xf>
    <xf numFmtId="0" fontId="1" fillId="0" borderId="1" xfId="54" applyFont="1" applyFill="1" applyBorder="1" applyAlignment="1">
      <alignment vertical="center"/>
    </xf>
    <xf numFmtId="177" fontId="8" fillId="3" borderId="1" xfId="0" applyNumberFormat="1" applyFont="1" applyFill="1" applyBorder="1" applyAlignment="1">
      <alignment horizontal="center" vertical="center"/>
    </xf>
    <xf numFmtId="0" fontId="8" fillId="3" borderId="1" xfId="57" applyFont="1" applyFill="1" applyBorder="1" applyAlignment="1">
      <alignment horizontal="center" vertical="center" wrapText="1"/>
    </xf>
    <xf numFmtId="177" fontId="8" fillId="0" borderId="1" xfId="58" applyNumberFormat="1" applyFont="1" applyFill="1" applyBorder="1" applyAlignment="1">
      <alignment horizontal="center" vertical="center"/>
    </xf>
    <xf numFmtId="177" fontId="9" fillId="3" borderId="1" xfId="58" applyNumberFormat="1" applyFont="1" applyFill="1" applyBorder="1" applyAlignment="1">
      <alignment horizontal="center" vertical="center"/>
    </xf>
    <xf numFmtId="0" fontId="9" fillId="3" borderId="1" xfId="57" applyFont="1" applyFill="1" applyBorder="1" applyAlignment="1">
      <alignment horizontal="center" vertical="center" wrapText="1"/>
    </xf>
    <xf numFmtId="0" fontId="1" fillId="0" borderId="0" xfId="52" applyFont="1" applyFill="1" applyAlignment="1" applyProtection="1">
      <alignment horizontal="left" vertical="center"/>
    </xf>
    <xf numFmtId="0" fontId="12" fillId="0" borderId="0" xfId="52" applyFont="1" applyFill="1" applyProtection="1">
      <alignment vertical="center"/>
    </xf>
    <xf numFmtId="0" fontId="4" fillId="0" borderId="0" xfId="52" applyFont="1" applyFill="1" applyAlignment="1" applyProtection="1">
      <alignment horizontal="right" vertical="center"/>
    </xf>
    <xf numFmtId="0" fontId="5" fillId="0" borderId="0" xfId="52" applyFill="1" applyProtection="1">
      <alignment vertical="center"/>
    </xf>
    <xf numFmtId="177" fontId="5" fillId="0" borderId="0" xfId="52" applyNumberFormat="1" applyFill="1" applyProtection="1">
      <alignment vertical="center"/>
      <protection locked="0"/>
    </xf>
    <xf numFmtId="0" fontId="13" fillId="0" borderId="0" xfId="52" applyFont="1" applyFill="1" applyAlignment="1" applyProtection="1">
      <alignment horizontal="left" vertical="center"/>
    </xf>
    <xf numFmtId="177" fontId="1" fillId="0" borderId="0" xfId="52" applyNumberFormat="1" applyFont="1" applyFill="1" applyAlignment="1" applyProtection="1">
      <alignment horizontal="center" vertical="center"/>
    </xf>
    <xf numFmtId="0" fontId="19" fillId="0" borderId="0" xfId="52" applyFont="1" applyFill="1" applyBorder="1" applyAlignment="1" applyProtection="1">
      <alignment horizontal="center" vertical="center"/>
    </xf>
    <xf numFmtId="177" fontId="4" fillId="0" borderId="0" xfId="52" applyNumberFormat="1" applyFont="1" applyFill="1" applyAlignment="1" applyProtection="1">
      <alignment horizontal="center" vertical="center"/>
    </xf>
    <xf numFmtId="177" fontId="6" fillId="0" borderId="0" xfId="52" applyNumberFormat="1" applyFont="1" applyFill="1" applyAlignment="1" applyProtection="1">
      <alignment horizontal="center" vertical="center"/>
    </xf>
    <xf numFmtId="0" fontId="14" fillId="0" borderId="1" xfId="52" applyFont="1" applyFill="1" applyBorder="1" applyAlignment="1" applyProtection="1">
      <alignment horizontal="center" vertical="center"/>
    </xf>
    <xf numFmtId="0" fontId="16" fillId="0" borderId="1" xfId="0" applyFont="1" applyFill="1" applyBorder="1" applyAlignment="1" applyProtection="1">
      <alignment horizontal="center" vertical="center"/>
    </xf>
    <xf numFmtId="0" fontId="16" fillId="0" borderId="1" xfId="52" applyFont="1" applyFill="1" applyBorder="1" applyAlignment="1" applyProtection="1">
      <alignment horizontal="center" vertical="center"/>
    </xf>
    <xf numFmtId="177" fontId="15" fillId="0" borderId="1" xfId="52" applyNumberFormat="1" applyFont="1" applyFill="1" applyBorder="1" applyAlignment="1" applyProtection="1">
      <alignment horizontal="center" vertical="center" wrapText="1"/>
    </xf>
    <xf numFmtId="0" fontId="21" fillId="0" borderId="1" xfId="0" applyFont="1" applyFill="1" applyBorder="1" applyAlignment="1">
      <alignment horizontal="center" vertical="center"/>
    </xf>
    <xf numFmtId="0" fontId="5" fillId="0" borderId="1" xfId="52" applyFill="1" applyBorder="1" applyProtection="1">
      <alignment vertical="center"/>
    </xf>
    <xf numFmtId="0" fontId="16" fillId="0" borderId="1" xfId="52" applyFont="1" applyFill="1" applyBorder="1" applyProtection="1">
      <alignment vertical="center"/>
    </xf>
    <xf numFmtId="177" fontId="5" fillId="0" borderId="0" xfId="52" applyNumberFormat="1" applyFill="1" applyProtection="1">
      <alignment vertical="center"/>
    </xf>
    <xf numFmtId="0" fontId="5" fillId="0" borderId="1" xfId="0" applyFont="1" applyFill="1" applyBorder="1" applyAlignment="1" applyProtection="1">
      <alignment vertical="center" wrapText="1"/>
    </xf>
    <xf numFmtId="0" fontId="16" fillId="0" borderId="1" xfId="0" applyFont="1" applyFill="1" applyBorder="1" applyAlignment="1" applyProtection="1">
      <alignment vertical="center" wrapText="1"/>
    </xf>
    <xf numFmtId="177" fontId="15" fillId="3" borderId="1" xfId="52" applyNumberFormat="1" applyFont="1" applyFill="1" applyBorder="1" applyAlignment="1" applyProtection="1">
      <alignment horizontal="center" vertical="center" wrapText="1"/>
    </xf>
    <xf numFmtId="177" fontId="21" fillId="0" borderId="1" xfId="52" applyNumberFormat="1" applyFont="1" applyFill="1" applyBorder="1" applyAlignment="1" applyProtection="1">
      <alignment horizontal="center" vertical="center" wrapText="1"/>
      <protection locked="0"/>
    </xf>
    <xf numFmtId="0" fontId="5" fillId="0" borderId="0" xfId="0" applyFont="1" applyFill="1" applyAlignment="1" applyProtection="1">
      <alignment vertical="center" wrapText="1"/>
    </xf>
    <xf numFmtId="0" fontId="5" fillId="0" borderId="0" xfId="0" applyFont="1" applyFill="1" applyAlignment="1" applyProtection="1">
      <alignment horizontal="center" vertical="center" wrapText="1"/>
    </xf>
    <xf numFmtId="0" fontId="5" fillId="0" borderId="0" xfId="0" applyFont="1" applyFill="1" applyAlignment="1" applyProtection="1">
      <alignment horizontal="center" vertical="center" wrapText="1"/>
      <protection locked="0"/>
    </xf>
    <xf numFmtId="0" fontId="5" fillId="0" borderId="0" xfId="0" applyFont="1" applyFill="1" applyAlignment="1" applyProtection="1">
      <protection locked="0"/>
    </xf>
    <xf numFmtId="0" fontId="13" fillId="0" borderId="0" xfId="0" applyFont="1" applyFill="1" applyAlignment="1" applyProtection="1">
      <alignment horizontal="left" vertical="center" wrapText="1"/>
    </xf>
    <xf numFmtId="0" fontId="1" fillId="0" borderId="0" xfId="0" applyFont="1" applyFill="1" applyAlignment="1" applyProtection="1">
      <alignment horizontal="center" vertical="center" wrapText="1"/>
    </xf>
    <xf numFmtId="178" fontId="6" fillId="0" borderId="0" xfId="57" applyNumberFormat="1" applyFont="1" applyFill="1" applyAlignment="1" applyProtection="1">
      <alignment horizontal="center" vertical="center"/>
    </xf>
    <xf numFmtId="0" fontId="14" fillId="0" borderId="1" xfId="0" applyFont="1" applyFill="1" applyBorder="1" applyAlignment="1" applyProtection="1">
      <alignment horizontal="center" vertical="center" wrapText="1"/>
    </xf>
    <xf numFmtId="0" fontId="5" fillId="0" borderId="0" xfId="56"/>
    <xf numFmtId="0" fontId="22" fillId="0" borderId="0" xfId="59"/>
    <xf numFmtId="49" fontId="5" fillId="0" borderId="0" xfId="56" applyNumberFormat="1"/>
    <xf numFmtId="49" fontId="21" fillId="0" borderId="0" xfId="56" applyNumberFormat="1" applyFont="1"/>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2" xfId="49"/>
    <cellStyle name="常规 112 3 2" xfId="50"/>
    <cellStyle name="常规 107 2" xfId="51"/>
    <cellStyle name="常规_11月小本" xfId="52"/>
    <cellStyle name="常规_2009年初两会支出调整后（国库处）" xfId="53"/>
    <cellStyle name="常规_2012年国有资本经营预算报表（只含山东省本级报省人代会审议2） 2" xfId="54"/>
    <cellStyle name="常规_2015年国资预算表（报预算处2）" xfId="55"/>
    <cellStyle name="常规_norma1" xfId="56"/>
    <cellStyle name="常规_表262014年山东省社会保险基金预算收支草案表（1月3日）" xfId="57"/>
    <cellStyle name="千位分隔[0] 2 2" xfId="58"/>
    <cellStyle name="样式 1" xfId="59"/>
    <cellStyle name="常规_1998年标准人口(回归法）" xfId="60"/>
    <cellStyle name="常规_CAEB7992B5944DABA9EFEFD4983508AB" xfId="61"/>
    <cellStyle name="Normal" xfId="62"/>
    <cellStyle name="常规_东营区人大预算20170313" xfId="63"/>
    <cellStyle name="常规_01省级" xfId="64"/>
    <cellStyle name="常规_2003年文登地方预算表" xfId="65"/>
  </cellStyles>
  <tableStyles count="0" defaultTableStyle="TableStyleMedium9" defaultPivotStyle="PivotStyleLight16"/>
  <colors>
    <mruColors>
      <color rgb="0000B050"/>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showFormulas="1" topLeftCell="G1" workbookViewId="0">
      <selection activeCell="F1" sqref="A1:F16384"/>
    </sheetView>
  </sheetViews>
  <sheetFormatPr defaultColWidth="10.2761904761905" defaultRowHeight="14.25" outlineLevelCol="2"/>
  <cols>
    <col min="1" max="1" width="22" style="183" hidden="1" customWidth="1"/>
    <col min="2" max="2" width="7.57142857142857" style="184" customWidth="1"/>
    <col min="3" max="3" width="36.4285714285714" style="185" hidden="1" customWidth="1"/>
    <col min="4" max="6" width="10.2761904761905" style="183" hidden="1" customWidth="1"/>
    <col min="7" max="256" width="10.2761904761905" style="183"/>
  </cols>
  <sheetData>
    <row r="1" spans="2:3">
      <c r="B1" s="184" t="s">
        <v>0</v>
      </c>
      <c r="C1" s="185" t="s">
        <v>1</v>
      </c>
    </row>
    <row r="2" spans="2:3">
      <c r="B2" s="184" t="s">
        <v>2</v>
      </c>
      <c r="C2" s="185" t="s">
        <v>3</v>
      </c>
    </row>
    <row r="3" ht="15.75" spans="2:3">
      <c r="B3" s="184" t="s">
        <v>2</v>
      </c>
      <c r="C3" s="186" t="s">
        <v>4</v>
      </c>
    </row>
    <row r="4" spans="2:3">
      <c r="B4" s="184" t="s">
        <v>2</v>
      </c>
      <c r="C4" s="185" t="s">
        <v>5</v>
      </c>
    </row>
    <row r="5" spans="2:3">
      <c r="B5" s="184" t="s">
        <v>2</v>
      </c>
      <c r="C5" s="185" t="s">
        <v>6</v>
      </c>
    </row>
    <row r="6" spans="2:3">
      <c r="B6" s="184" t="s">
        <v>2</v>
      </c>
      <c r="C6" s="185" t="s">
        <v>7</v>
      </c>
    </row>
    <row r="7" spans="2:3">
      <c r="B7" s="184" t="s">
        <v>2</v>
      </c>
      <c r="C7" s="185" t="s">
        <v>8</v>
      </c>
    </row>
    <row r="8" spans="2:3">
      <c r="B8" s="184" t="s">
        <v>2</v>
      </c>
      <c r="C8" s="185" t="s">
        <v>9</v>
      </c>
    </row>
    <row r="9" spans="2:3">
      <c r="B9" s="184" t="s">
        <v>2</v>
      </c>
      <c r="C9" s="185" t="s">
        <v>10</v>
      </c>
    </row>
    <row r="10" ht="15.75" spans="2:3">
      <c r="B10" s="184" t="s">
        <v>2</v>
      </c>
      <c r="C10" s="186" t="s">
        <v>11</v>
      </c>
    </row>
    <row r="11" ht="15.75" spans="2:3">
      <c r="B11" s="184" t="s">
        <v>2</v>
      </c>
      <c r="C11" s="186" t="s">
        <v>12</v>
      </c>
    </row>
    <row r="12" ht="15.75" spans="2:3">
      <c r="B12" s="184" t="s">
        <v>2</v>
      </c>
      <c r="C12" s="186" t="s">
        <v>13</v>
      </c>
    </row>
    <row r="13" spans="2:3">
      <c r="B13" s="184" t="s">
        <v>14</v>
      </c>
      <c r="C13" s="185" t="s">
        <v>15</v>
      </c>
    </row>
    <row r="14" ht="15.75" spans="2:3">
      <c r="B14" s="184" t="s">
        <v>16</v>
      </c>
      <c r="C14" s="186" t="s">
        <v>10</v>
      </c>
    </row>
    <row r="15" ht="15.75" spans="2:3">
      <c r="B15" s="184" t="s">
        <v>17</v>
      </c>
      <c r="C15" s="186" t="s">
        <v>18</v>
      </c>
    </row>
    <row r="16" ht="15.75" spans="2:3">
      <c r="B16" s="184" t="s">
        <v>19</v>
      </c>
      <c r="C16" s="186" t="s">
        <v>11</v>
      </c>
    </row>
    <row r="17" ht="15.75" spans="2:3">
      <c r="B17" s="184" t="s">
        <v>20</v>
      </c>
      <c r="C17" s="186" t="s">
        <v>21</v>
      </c>
    </row>
    <row r="18" ht="15.75" spans="2:3">
      <c r="B18" s="184" t="s">
        <v>22</v>
      </c>
      <c r="C18" s="186" t="s">
        <v>23</v>
      </c>
    </row>
    <row r="19" ht="15.75" spans="2:3">
      <c r="B19" s="184" t="s">
        <v>24</v>
      </c>
      <c r="C19" s="186" t="s">
        <v>10</v>
      </c>
    </row>
    <row r="20" ht="15.75" spans="2:3">
      <c r="B20" s="184" t="s">
        <v>25</v>
      </c>
      <c r="C20" s="186" t="s">
        <v>18</v>
      </c>
    </row>
    <row r="21" spans="2:3">
      <c r="B21" s="184" t="s">
        <v>26</v>
      </c>
      <c r="C21" s="185" t="s">
        <v>27</v>
      </c>
    </row>
    <row r="22" spans="2:3">
      <c r="B22" s="184" t="s">
        <v>28</v>
      </c>
      <c r="C22" s="185" t="s">
        <v>29</v>
      </c>
    </row>
    <row r="23" ht="15.75" spans="2:3">
      <c r="B23" s="184" t="s">
        <v>30</v>
      </c>
      <c r="C23" s="186" t="s">
        <v>31</v>
      </c>
    </row>
    <row r="24" ht="15.75" spans="2:3">
      <c r="B24" s="184" t="s">
        <v>32</v>
      </c>
      <c r="C24" s="186" t="s">
        <v>33</v>
      </c>
    </row>
    <row r="25" spans="2:3">
      <c r="B25" s="184" t="s">
        <v>34</v>
      </c>
      <c r="C25" s="185" t="s">
        <v>35</v>
      </c>
    </row>
    <row r="26" ht="15.75" spans="2:3">
      <c r="B26" s="184" t="s">
        <v>36</v>
      </c>
      <c r="C26" s="186" t="s">
        <v>37</v>
      </c>
    </row>
    <row r="27" ht="15.75" spans="2:3">
      <c r="B27" s="184" t="s">
        <v>38</v>
      </c>
      <c r="C27" s="186" t="s">
        <v>39</v>
      </c>
    </row>
    <row r="28" ht="15.75" spans="2:3">
      <c r="B28" s="184" t="s">
        <v>40</v>
      </c>
      <c r="C28" s="186" t="s">
        <v>41</v>
      </c>
    </row>
    <row r="29" ht="15.75" spans="2:3">
      <c r="B29" s="184" t="s">
        <v>42</v>
      </c>
      <c r="C29" s="186" t="s">
        <v>43</v>
      </c>
    </row>
    <row r="30" ht="15.75" spans="2:3">
      <c r="B30" s="184" t="s">
        <v>44</v>
      </c>
      <c r="C30" s="186" t="s">
        <v>45</v>
      </c>
    </row>
    <row r="31" ht="15.75" spans="2:3">
      <c r="B31" s="184" t="s">
        <v>46</v>
      </c>
      <c r="C31" s="186" t="s">
        <v>47</v>
      </c>
    </row>
    <row r="32" ht="15.75" spans="2:3">
      <c r="B32" s="184" t="s">
        <v>48</v>
      </c>
      <c r="C32" s="186" t="s">
        <v>49</v>
      </c>
    </row>
    <row r="33" ht="15.75" spans="2:3">
      <c r="B33" s="184" t="s">
        <v>50</v>
      </c>
      <c r="C33" s="186" t="s">
        <v>51</v>
      </c>
    </row>
    <row r="34" ht="15.75" spans="2:3">
      <c r="B34" s="184" t="s">
        <v>52</v>
      </c>
      <c r="C34" s="186" t="s">
        <v>53</v>
      </c>
    </row>
    <row r="35" spans="2:3">
      <c r="B35" s="184" t="s">
        <v>54</v>
      </c>
      <c r="C35" s="185" t="s">
        <v>18</v>
      </c>
    </row>
    <row r="36" ht="15.75" spans="2:3">
      <c r="B36" s="184" t="s">
        <v>55</v>
      </c>
      <c r="C36" s="186" t="s">
        <v>56</v>
      </c>
    </row>
    <row r="37" spans="2:3">
      <c r="B37" s="184" t="s">
        <v>57</v>
      </c>
      <c r="C37" s="185" t="s">
        <v>58</v>
      </c>
    </row>
    <row r="38" spans="2:3">
      <c r="B38" s="184" t="s">
        <v>59</v>
      </c>
      <c r="C38" s="185" t="s">
        <v>60</v>
      </c>
    </row>
    <row r="39" spans="2:3">
      <c r="B39" s="184" t="s">
        <v>61</v>
      </c>
      <c r="C39" s="185" t="s">
        <v>62</v>
      </c>
    </row>
    <row r="40" spans="2:3">
      <c r="B40" s="184" t="s">
        <v>63</v>
      </c>
      <c r="C40" s="185" t="s">
        <v>64</v>
      </c>
    </row>
    <row r="41" spans="2:3">
      <c r="B41" s="184" t="s">
        <v>65</v>
      </c>
      <c r="C41" s="185" t="s">
        <v>66</v>
      </c>
    </row>
    <row r="42" spans="2:3">
      <c r="B42" s="184" t="s">
        <v>67</v>
      </c>
      <c r="C42" s="185" t="s">
        <v>68</v>
      </c>
    </row>
    <row r="43" ht="15.75" spans="2:3">
      <c r="B43" s="184" t="s">
        <v>69</v>
      </c>
      <c r="C43" s="186" t="s">
        <v>70</v>
      </c>
    </row>
    <row r="44" ht="15.75" spans="2:3">
      <c r="B44" s="184" t="s">
        <v>71</v>
      </c>
      <c r="C44" s="186" t="s">
        <v>72</v>
      </c>
    </row>
    <row r="45" ht="15.75" spans="2:3">
      <c r="B45" s="184" t="s">
        <v>73</v>
      </c>
      <c r="C45" s="186" t="s">
        <v>74</v>
      </c>
    </row>
    <row r="46" spans="2:3">
      <c r="B46" s="184" t="s">
        <v>75</v>
      </c>
      <c r="C46" s="185" t="s">
        <v>76</v>
      </c>
    </row>
    <row r="47" spans="2:3">
      <c r="B47" s="184" t="s">
        <v>77</v>
      </c>
      <c r="C47" s="185" t="s">
        <v>78</v>
      </c>
    </row>
    <row r="48" spans="2:3">
      <c r="B48" s="184" t="s">
        <v>79</v>
      </c>
      <c r="C48" s="185" t="s">
        <v>80</v>
      </c>
    </row>
    <row r="49" spans="2:3">
      <c r="B49" s="184" t="s">
        <v>81</v>
      </c>
      <c r="C49" s="185" t="s">
        <v>82</v>
      </c>
    </row>
    <row r="50" spans="2:3">
      <c r="B50" s="184" t="s">
        <v>83</v>
      </c>
      <c r="C50" s="185" t="s">
        <v>84</v>
      </c>
    </row>
    <row r="51" ht="15.75" spans="2:3">
      <c r="B51" s="184" t="s">
        <v>85</v>
      </c>
      <c r="C51" s="186" t="s">
        <v>86</v>
      </c>
    </row>
    <row r="52" ht="15.75" spans="2:3">
      <c r="B52" s="184" t="s">
        <v>87</v>
      </c>
      <c r="C52" s="185" t="s">
        <v>88</v>
      </c>
    </row>
    <row r="53" ht="15.75" spans="2:3">
      <c r="B53" s="184" t="s">
        <v>89</v>
      </c>
      <c r="C53" s="186" t="s">
        <v>90</v>
      </c>
    </row>
    <row r="54" ht="15.75" spans="2:3">
      <c r="B54" s="184" t="s">
        <v>91</v>
      </c>
      <c r="C54" s="186" t="s">
        <v>92</v>
      </c>
    </row>
    <row r="55" ht="15.75" spans="2:3">
      <c r="B55" s="184" t="s">
        <v>93</v>
      </c>
      <c r="C55" s="186" t="s">
        <v>94</v>
      </c>
    </row>
    <row r="56" ht="15.75" spans="2:3">
      <c r="B56" s="184" t="s">
        <v>95</v>
      </c>
      <c r="C56" s="186" t="s">
        <v>96</v>
      </c>
    </row>
    <row r="57" ht="15.75" spans="2:3">
      <c r="B57" s="184" t="s">
        <v>97</v>
      </c>
      <c r="C57" s="186" t="s">
        <v>98</v>
      </c>
    </row>
    <row r="58" ht="15.75" spans="2:3">
      <c r="B58" s="184" t="s">
        <v>99</v>
      </c>
      <c r="C58" s="186" t="s">
        <v>100</v>
      </c>
    </row>
    <row r="59" ht="15.75" spans="2:3">
      <c r="B59" s="184" t="s">
        <v>101</v>
      </c>
      <c r="C59" s="186" t="s">
        <v>102</v>
      </c>
    </row>
    <row r="60" ht="15.75" spans="2:3">
      <c r="B60" s="184" t="s">
        <v>103</v>
      </c>
      <c r="C60" s="186" t="s">
        <v>104</v>
      </c>
    </row>
    <row r="61" ht="15.75" spans="2:3">
      <c r="B61" s="184" t="s">
        <v>105</v>
      </c>
      <c r="C61" s="186" t="s">
        <v>106</v>
      </c>
    </row>
    <row r="62" ht="15.75" spans="2:3">
      <c r="B62" s="184" t="s">
        <v>107</v>
      </c>
      <c r="C62" s="186" t="s">
        <v>108</v>
      </c>
    </row>
    <row r="63" spans="2:3">
      <c r="B63" s="184" t="s">
        <v>109</v>
      </c>
      <c r="C63" s="185" t="s">
        <v>110</v>
      </c>
    </row>
    <row r="64" spans="2:3">
      <c r="B64" s="184" t="s">
        <v>111</v>
      </c>
      <c r="C64" s="185" t="s">
        <v>112</v>
      </c>
    </row>
    <row r="65" spans="2:3">
      <c r="B65" s="184" t="s">
        <v>113</v>
      </c>
      <c r="C65" s="185" t="s">
        <v>114</v>
      </c>
    </row>
    <row r="66" spans="2:3">
      <c r="B66" s="184" t="s">
        <v>115</v>
      </c>
      <c r="C66" s="185" t="s">
        <v>116</v>
      </c>
    </row>
    <row r="67" spans="2:3">
      <c r="B67" s="184" t="s">
        <v>117</v>
      </c>
      <c r="C67" s="185" t="s">
        <v>10</v>
      </c>
    </row>
    <row r="68" ht="15.75" spans="2:3">
      <c r="B68" s="184" t="s">
        <v>118</v>
      </c>
      <c r="C68" s="186" t="s">
        <v>119</v>
      </c>
    </row>
    <row r="69" ht="15.75" spans="2:3">
      <c r="B69" s="184" t="s">
        <v>120</v>
      </c>
      <c r="C69" s="186" t="s">
        <v>121</v>
      </c>
    </row>
    <row r="70" ht="15.75" spans="2:3">
      <c r="B70" s="184" t="s">
        <v>122</v>
      </c>
      <c r="C70" s="186" t="s">
        <v>123</v>
      </c>
    </row>
    <row r="71" ht="15.75" spans="2:3">
      <c r="B71" s="184" t="s">
        <v>124</v>
      </c>
      <c r="C71" s="186" t="s">
        <v>125</v>
      </c>
    </row>
    <row r="72" ht="15.75" spans="2:3">
      <c r="B72" s="184" t="s">
        <v>126</v>
      </c>
      <c r="C72" s="186" t="s">
        <v>127</v>
      </c>
    </row>
    <row r="73" ht="15.75" spans="2:3">
      <c r="B73" s="184" t="s">
        <v>128</v>
      </c>
      <c r="C73" s="186" t="s">
        <v>129</v>
      </c>
    </row>
    <row r="74" spans="2:3">
      <c r="B74" s="184" t="s">
        <v>130</v>
      </c>
      <c r="C74" s="185" t="s">
        <v>131</v>
      </c>
    </row>
    <row r="75" ht="15.75" spans="2:3">
      <c r="B75" s="184" t="s">
        <v>132</v>
      </c>
      <c r="C75" s="186" t="s">
        <v>133</v>
      </c>
    </row>
    <row r="76" ht="15.75" spans="2:3">
      <c r="B76" s="184" t="s">
        <v>134</v>
      </c>
      <c r="C76" s="186" t="s">
        <v>135</v>
      </c>
    </row>
    <row r="77" spans="2:3">
      <c r="B77" s="184" t="s">
        <v>136</v>
      </c>
      <c r="C77" s="185" t="s">
        <v>137</v>
      </c>
    </row>
    <row r="78" ht="15.75" spans="2:3">
      <c r="B78" s="184" t="s">
        <v>138</v>
      </c>
      <c r="C78" s="186" t="s">
        <v>98</v>
      </c>
    </row>
    <row r="79" ht="15.75" spans="2:3">
      <c r="B79" s="184" t="s">
        <v>139</v>
      </c>
      <c r="C79" s="186" t="s">
        <v>100</v>
      </c>
    </row>
    <row r="80" spans="2:3">
      <c r="B80" s="184" t="s">
        <v>140</v>
      </c>
      <c r="C80" s="185" t="s">
        <v>141</v>
      </c>
    </row>
    <row r="81" ht="15.75" spans="2:3">
      <c r="B81" s="184" t="s">
        <v>142</v>
      </c>
      <c r="C81" s="186" t="s">
        <v>143</v>
      </c>
    </row>
    <row r="82" spans="2:3">
      <c r="B82" s="184" t="s">
        <v>144</v>
      </c>
      <c r="C82" s="185" t="s">
        <v>145</v>
      </c>
    </row>
    <row r="83" spans="2:3">
      <c r="B83" s="184" t="s">
        <v>146</v>
      </c>
    </row>
    <row r="84" spans="2:3">
      <c r="B84" s="184" t="s">
        <v>147</v>
      </c>
    </row>
    <row r="85" spans="2:3">
      <c r="B85" s="184" t="s">
        <v>148</v>
      </c>
    </row>
    <row r="86" spans="2:3">
      <c r="B86" s="184" t="s">
        <v>149</v>
      </c>
    </row>
    <row r="87" spans="2:3">
      <c r="B87" s="184" t="s">
        <v>150</v>
      </c>
    </row>
    <row r="88" spans="2:3">
      <c r="B88" s="184" t="s">
        <v>151</v>
      </c>
    </row>
    <row r="89" spans="2:3">
      <c r="B89" s="184" t="s">
        <v>152</v>
      </c>
    </row>
    <row r="90" spans="2:3">
      <c r="B90" s="184" t="s">
        <v>153</v>
      </c>
    </row>
    <row r="91" spans="2:3">
      <c r="B91" s="184" t="s">
        <v>154</v>
      </c>
    </row>
    <row r="92" spans="2:3">
      <c r="B92" s="184" t="s">
        <v>155</v>
      </c>
    </row>
    <row r="93" spans="2:3">
      <c r="B93" s="184" t="s">
        <v>156</v>
      </c>
    </row>
    <row r="94" spans="2:3">
      <c r="B94" s="184" t="s">
        <v>157</v>
      </c>
    </row>
    <row r="95" spans="2:3">
      <c r="B95" s="184" t="s">
        <v>158</v>
      </c>
    </row>
    <row r="96" spans="2:3">
      <c r="B96" s="184" t="s">
        <v>159</v>
      </c>
    </row>
    <row r="97" spans="2:2">
      <c r="B97" s="184" t="s">
        <v>160</v>
      </c>
    </row>
    <row r="98" spans="2:2">
      <c r="B98" s="184" t="s">
        <v>161</v>
      </c>
    </row>
    <row r="99" spans="2:2">
      <c r="B99" s="184" t="s">
        <v>162</v>
      </c>
    </row>
    <row r="100" spans="2:2">
      <c r="B100" s="184" t="s">
        <v>163</v>
      </c>
    </row>
    <row r="101" spans="2:2">
      <c r="B101" s="184" t="s">
        <v>164</v>
      </c>
    </row>
    <row r="102" spans="2:2">
      <c r="B102" s="184" t="s">
        <v>165</v>
      </c>
    </row>
    <row r="103" spans="2:2">
      <c r="B103" s="184" t="s">
        <v>166</v>
      </c>
    </row>
    <row r="104" spans="2:2">
      <c r="B104" s="184" t="s">
        <v>167</v>
      </c>
    </row>
    <row r="105" spans="2:2">
      <c r="B105" s="184" t="s">
        <v>168</v>
      </c>
    </row>
    <row r="106" spans="2:2">
      <c r="B106" s="184" t="s">
        <v>169</v>
      </c>
    </row>
    <row r="107" spans="2:2">
      <c r="B107" s="184" t="s">
        <v>170</v>
      </c>
    </row>
    <row r="108" spans="2:2">
      <c r="B108" s="184" t="s">
        <v>171</v>
      </c>
    </row>
    <row r="109" spans="2:2">
      <c r="B109" s="184" t="s">
        <v>172</v>
      </c>
    </row>
    <row r="110" spans="2:2">
      <c r="B110" s="184" t="s">
        <v>173</v>
      </c>
    </row>
    <row r="111" spans="2:2">
      <c r="B111" s="184" t="s">
        <v>174</v>
      </c>
    </row>
    <row r="112" spans="2:2">
      <c r="B112" s="184" t="s">
        <v>175</v>
      </c>
    </row>
    <row r="113" spans="2:2">
      <c r="B113" s="184" t="s">
        <v>176</v>
      </c>
    </row>
    <row r="114" spans="2:2">
      <c r="B114" s="184" t="s">
        <v>177</v>
      </c>
    </row>
    <row r="115" spans="2:2">
      <c r="B115" s="184" t="s">
        <v>178</v>
      </c>
    </row>
    <row r="116" spans="2:2">
      <c r="B116" s="184" t="s">
        <v>179</v>
      </c>
    </row>
    <row r="117" spans="2:2">
      <c r="B117" s="184" t="s">
        <v>180</v>
      </c>
    </row>
    <row r="118" spans="2:2">
      <c r="B118" s="184" t="s">
        <v>181</v>
      </c>
    </row>
    <row r="119" spans="2:2">
      <c r="B119" s="184" t="s">
        <v>182</v>
      </c>
    </row>
    <row r="120" spans="2:2">
      <c r="B120" s="184" t="s">
        <v>183</v>
      </c>
    </row>
    <row r="121" spans="2:2">
      <c r="B121" s="184" t="s">
        <v>184</v>
      </c>
    </row>
    <row r="122" spans="2:2">
      <c r="B122" s="184" t="s">
        <v>185</v>
      </c>
    </row>
    <row r="123" spans="2:2">
      <c r="B123" s="184" t="s">
        <v>186</v>
      </c>
    </row>
    <row r="124" spans="2:2">
      <c r="B124" s="184" t="s">
        <v>187</v>
      </c>
    </row>
    <row r="125" spans="2:2">
      <c r="B125" s="184" t="s">
        <v>188</v>
      </c>
    </row>
    <row r="126" spans="2:2">
      <c r="B126" s="184" t="s">
        <v>189</v>
      </c>
    </row>
    <row r="127" spans="2:2">
      <c r="B127" s="184" t="s">
        <v>190</v>
      </c>
    </row>
    <row r="128" spans="2:2">
      <c r="B128" s="184" t="s">
        <v>191</v>
      </c>
    </row>
    <row r="129" spans="2:2">
      <c r="B129" s="184" t="s">
        <v>192</v>
      </c>
    </row>
    <row r="130" spans="2:2">
      <c r="B130" s="184" t="s">
        <v>193</v>
      </c>
    </row>
    <row r="131" spans="2:2">
      <c r="B131" s="184" t="s">
        <v>194</v>
      </c>
    </row>
    <row r="132" spans="2:2">
      <c r="B132" s="184" t="s">
        <v>195</v>
      </c>
    </row>
    <row r="133" spans="2:2">
      <c r="B133" s="184" t="s">
        <v>196</v>
      </c>
    </row>
    <row r="134" spans="2:2">
      <c r="B134" s="184" t="s">
        <v>197</v>
      </c>
    </row>
    <row r="135" spans="2:2">
      <c r="B135" s="184" t="s">
        <v>198</v>
      </c>
    </row>
    <row r="136" spans="2:2">
      <c r="B136" s="184" t="s">
        <v>199</v>
      </c>
    </row>
    <row r="137" spans="2:2">
      <c r="B137" s="184" t="s">
        <v>200</v>
      </c>
    </row>
    <row r="138" spans="2:2">
      <c r="B138" s="184" t="s">
        <v>201</v>
      </c>
    </row>
    <row r="139" spans="2:2">
      <c r="B139" s="184" t="s">
        <v>202</v>
      </c>
    </row>
    <row r="140" spans="2:2">
      <c r="B140" s="184" t="s">
        <v>203</v>
      </c>
    </row>
    <row r="141" spans="2:2">
      <c r="B141" s="184" t="s">
        <v>204</v>
      </c>
    </row>
    <row r="142" spans="2:2">
      <c r="B142" s="184" t="s">
        <v>205</v>
      </c>
    </row>
  </sheetData>
  <pageMargins left="0.75" right="0.75" top="1" bottom="1" header="0.5" footer="0.5"/>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1" workbookViewId="0">
      <selection activeCell="A1" sqref="A1"/>
    </sheetView>
  </sheetViews>
  <sheetFormatPr defaultColWidth="8.82857142857143" defaultRowHeight="12.7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F38"/>
  <sheetViews>
    <sheetView zoomScale="80" zoomScaleNormal="80" topLeftCell="A10" workbookViewId="0">
      <selection activeCell="C42" sqref="C42"/>
    </sheetView>
  </sheetViews>
  <sheetFormatPr defaultColWidth="10" defaultRowHeight="14.25" outlineLevelCol="5"/>
  <cols>
    <col min="1" max="1" width="36.8095238095238" style="175" customWidth="1"/>
    <col min="2" max="2" width="26.4761904761905" style="177" customWidth="1"/>
    <col min="3" max="3" width="35.5619047619048" style="177" customWidth="1"/>
    <col min="4" max="4" width="21.247619047619" style="177" customWidth="1"/>
    <col min="5" max="16340" width="10" style="113"/>
    <col min="16341" max="16384" width="10" style="178"/>
  </cols>
  <sheetData>
    <row r="1" s="175" customFormat="1" ht="20.25" customHeight="1" spans="1:4">
      <c r="A1" s="179" t="s">
        <v>206</v>
      </c>
      <c r="B1" s="180"/>
      <c r="C1" s="180"/>
      <c r="D1" s="180"/>
    </row>
    <row r="2" s="175" customFormat="1" ht="43" customHeight="1" spans="1:4">
      <c r="A2" s="118" t="s">
        <v>207</v>
      </c>
      <c r="B2" s="118"/>
      <c r="C2" s="118"/>
      <c r="D2" s="118"/>
    </row>
    <row r="3" s="175" customFormat="1" ht="24" customHeight="1" spans="1:4">
      <c r="A3" s="119" t="s">
        <v>208</v>
      </c>
      <c r="B3" s="181"/>
      <c r="C3" s="181"/>
      <c r="D3" s="181"/>
    </row>
    <row r="4" s="176" customFormat="1" ht="25" customHeight="1" spans="1:4">
      <c r="A4" s="182" t="s">
        <v>209</v>
      </c>
      <c r="B4" s="80" t="s">
        <v>210</v>
      </c>
      <c r="C4" s="80" t="s">
        <v>211</v>
      </c>
      <c r="D4" s="80" t="s">
        <v>210</v>
      </c>
    </row>
    <row r="5" s="109" customFormat="1" ht="20" customHeight="1" spans="1:4">
      <c r="A5" s="122" t="s">
        <v>212</v>
      </c>
      <c r="B5" s="96">
        <f>SUM(B6:B19)</f>
        <v>236381</v>
      </c>
      <c r="C5" s="123" t="s">
        <v>213</v>
      </c>
      <c r="D5" s="124">
        <v>45849</v>
      </c>
    </row>
    <row r="6" s="110" customFormat="1" ht="20" customHeight="1" spans="1:4">
      <c r="A6" s="101" t="s">
        <v>214</v>
      </c>
      <c r="B6" s="82">
        <v>72153</v>
      </c>
      <c r="C6" s="123" t="s">
        <v>215</v>
      </c>
      <c r="D6" s="124">
        <v>245</v>
      </c>
    </row>
    <row r="7" s="110" customFormat="1" ht="20" customHeight="1" spans="1:4">
      <c r="A7" s="125" t="s">
        <v>216</v>
      </c>
      <c r="B7" s="82">
        <v>21949</v>
      </c>
      <c r="C7" s="123" t="s">
        <v>217</v>
      </c>
      <c r="D7" s="124">
        <v>3617</v>
      </c>
    </row>
    <row r="8" s="110" customFormat="1" ht="20" customHeight="1" spans="1:4">
      <c r="A8" s="125" t="s">
        <v>218</v>
      </c>
      <c r="B8" s="82">
        <v>8167</v>
      </c>
      <c r="C8" s="123" t="s">
        <v>219</v>
      </c>
      <c r="D8" s="124">
        <v>192013</v>
      </c>
    </row>
    <row r="9" s="110" customFormat="1" ht="20" customHeight="1" spans="1:4">
      <c r="A9" s="125" t="s">
        <v>220</v>
      </c>
      <c r="B9" s="82">
        <v>3625</v>
      </c>
      <c r="C9" s="123" t="s">
        <v>221</v>
      </c>
      <c r="D9" s="124">
        <v>1638</v>
      </c>
    </row>
    <row r="10" s="110" customFormat="1" ht="20" customHeight="1" spans="1:4">
      <c r="A10" s="125" t="s">
        <v>222</v>
      </c>
      <c r="B10" s="82">
        <v>9249</v>
      </c>
      <c r="C10" s="123" t="s">
        <v>223</v>
      </c>
      <c r="D10" s="124">
        <v>5853</v>
      </c>
    </row>
    <row r="11" s="110" customFormat="1" ht="20" customHeight="1" spans="1:4">
      <c r="A11" s="125" t="s">
        <v>224</v>
      </c>
      <c r="B11" s="82">
        <v>19012</v>
      </c>
      <c r="C11" s="123" t="s">
        <v>225</v>
      </c>
      <c r="D11" s="124">
        <v>165915</v>
      </c>
    </row>
    <row r="12" s="110" customFormat="1" ht="20" customHeight="1" spans="1:4">
      <c r="A12" s="125" t="s">
        <v>226</v>
      </c>
      <c r="B12" s="82">
        <v>5249</v>
      </c>
      <c r="C12" s="123" t="s">
        <v>227</v>
      </c>
      <c r="D12" s="124">
        <v>64393</v>
      </c>
    </row>
    <row r="13" s="110" customFormat="1" ht="20" customHeight="1" spans="1:4">
      <c r="A13" s="125" t="s">
        <v>228</v>
      </c>
      <c r="B13" s="82">
        <v>58809</v>
      </c>
      <c r="C13" s="123" t="s">
        <v>229</v>
      </c>
      <c r="D13" s="124">
        <v>2220</v>
      </c>
    </row>
    <row r="14" s="110" customFormat="1" ht="20" customHeight="1" spans="1:4">
      <c r="A14" s="125" t="s">
        <v>230</v>
      </c>
      <c r="B14" s="82">
        <v>2280</v>
      </c>
      <c r="C14" s="123" t="s">
        <v>231</v>
      </c>
      <c r="D14" s="124">
        <v>41355</v>
      </c>
    </row>
    <row r="15" s="110" customFormat="1" ht="20" customHeight="1" spans="1:4">
      <c r="A15" s="125" t="s">
        <v>232</v>
      </c>
      <c r="B15" s="82">
        <v>6543</v>
      </c>
      <c r="C15" s="123" t="s">
        <v>233</v>
      </c>
      <c r="D15" s="124">
        <v>84790</v>
      </c>
    </row>
    <row r="16" s="110" customFormat="1" ht="20" customHeight="1" spans="1:4">
      <c r="A16" s="125" t="s">
        <v>234</v>
      </c>
      <c r="B16" s="82">
        <v>807</v>
      </c>
      <c r="C16" s="123" t="s">
        <v>235</v>
      </c>
      <c r="D16" s="124">
        <v>2274</v>
      </c>
    </row>
    <row r="17" s="110" customFormat="1" ht="20" customHeight="1" spans="1:6">
      <c r="A17" s="125" t="s">
        <v>236</v>
      </c>
      <c r="B17" s="82">
        <v>26916</v>
      </c>
      <c r="C17" s="123" t="s">
        <v>237</v>
      </c>
      <c r="D17" s="124">
        <v>684</v>
      </c>
    </row>
    <row r="18" s="110" customFormat="1" ht="20" customHeight="1" spans="1:6">
      <c r="A18" s="125" t="s">
        <v>238</v>
      </c>
      <c r="B18" s="82">
        <v>1622</v>
      </c>
      <c r="C18" s="123" t="s">
        <v>239</v>
      </c>
      <c r="D18" s="124">
        <v>1138</v>
      </c>
    </row>
    <row r="19" s="110" customFormat="1" ht="20" customHeight="1" spans="1:6">
      <c r="A19" s="125" t="s">
        <v>240</v>
      </c>
      <c r="B19" s="82"/>
      <c r="C19" s="126" t="s">
        <v>241</v>
      </c>
      <c r="D19" s="124"/>
    </row>
    <row r="20" s="109" customFormat="1" ht="20" customHeight="1" spans="1:6">
      <c r="A20" s="122" t="s">
        <v>242</v>
      </c>
      <c r="B20" s="96">
        <f>SUM(B21:B28)</f>
        <v>204294</v>
      </c>
      <c r="C20" s="126" t="s">
        <v>243</v>
      </c>
      <c r="D20" s="124"/>
    </row>
    <row r="21" s="110" customFormat="1" ht="20" customHeight="1" spans="1:6">
      <c r="A21" s="125" t="s">
        <v>244</v>
      </c>
      <c r="B21" s="82">
        <v>9838</v>
      </c>
      <c r="C21" s="126" t="s">
        <v>245</v>
      </c>
      <c r="D21" s="124">
        <v>3081</v>
      </c>
    </row>
    <row r="22" s="110" customFormat="1" ht="20" customHeight="1" spans="1:6">
      <c r="A22" s="125" t="s">
        <v>246</v>
      </c>
      <c r="B22" s="82">
        <v>4429</v>
      </c>
      <c r="C22" s="126" t="s">
        <v>247</v>
      </c>
      <c r="D22" s="124">
        <v>48127</v>
      </c>
    </row>
    <row r="23" s="110" customFormat="1" ht="20" customHeight="1" spans="1:6">
      <c r="A23" s="125" t="s">
        <v>248</v>
      </c>
      <c r="B23" s="82">
        <v>37986</v>
      </c>
      <c r="C23" s="126" t="s">
        <v>249</v>
      </c>
      <c r="D23" s="124">
        <v>780</v>
      </c>
    </row>
    <row r="24" s="110" customFormat="1" ht="30" customHeight="1" spans="1:6">
      <c r="A24" s="125" t="s">
        <v>250</v>
      </c>
      <c r="B24" s="127"/>
      <c r="C24" s="126" t="s">
        <v>251</v>
      </c>
      <c r="D24" s="124">
        <v>3238</v>
      </c>
    </row>
    <row r="25" s="110" customFormat="1" ht="30" customHeight="1" spans="1:6">
      <c r="A25" s="125" t="s">
        <v>252</v>
      </c>
      <c r="B25" s="82">
        <v>152003</v>
      </c>
      <c r="C25" s="126" t="s">
        <v>253</v>
      </c>
      <c r="D25" s="124"/>
    </row>
    <row r="26" s="110" customFormat="1" ht="20" customHeight="1" spans="1:6">
      <c r="A26" s="125" t="s">
        <v>254</v>
      </c>
      <c r="B26" s="82"/>
      <c r="C26" s="126" t="s">
        <v>255</v>
      </c>
      <c r="D26" s="124">
        <v>11431</v>
      </c>
    </row>
    <row r="27" s="110" customFormat="1" ht="20" customHeight="1" spans="1:6">
      <c r="A27" s="125" t="s">
        <v>256</v>
      </c>
      <c r="B27" s="82">
        <v>31</v>
      </c>
      <c r="C27" s="123" t="s">
        <v>257</v>
      </c>
      <c r="D27" s="124">
        <v>5</v>
      </c>
    </row>
    <row r="28" s="110" customFormat="1" ht="20" customHeight="1" spans="1:6">
      <c r="A28" s="125" t="s">
        <v>258</v>
      </c>
      <c r="B28" s="82">
        <v>7</v>
      </c>
      <c r="C28" s="123"/>
      <c r="D28" s="124"/>
    </row>
    <row r="29" s="175" customFormat="1" ht="20" customHeight="1" spans="1:6">
      <c r="A29" s="128" t="s">
        <v>259</v>
      </c>
      <c r="B29" s="96">
        <f>B5+B20</f>
        <v>440675</v>
      </c>
      <c r="C29" s="129" t="s">
        <v>260</v>
      </c>
      <c r="D29" s="96">
        <f>SUM(D5:D27)</f>
        <v>678646</v>
      </c>
      <c r="F29" s="110"/>
    </row>
    <row r="30" s="109" customFormat="1" ht="20" customHeight="1" spans="1:6">
      <c r="A30" s="130" t="s">
        <v>261</v>
      </c>
      <c r="B30" s="96">
        <f>SUM(B31:B37)</f>
        <v>1003458</v>
      </c>
      <c r="C30" s="131" t="s">
        <v>262</v>
      </c>
      <c r="D30" s="132">
        <f>SUM(D31:D37)</f>
        <v>765487</v>
      </c>
      <c r="F30" s="110"/>
    </row>
    <row r="31" s="110" customFormat="1" ht="20" customHeight="1" spans="1:6">
      <c r="A31" s="101" t="s">
        <v>263</v>
      </c>
      <c r="B31" s="82">
        <v>52250</v>
      </c>
      <c r="C31" s="102" t="s">
        <v>264</v>
      </c>
      <c r="D31" s="135">
        <v>56719</v>
      </c>
    </row>
    <row r="32" s="110" customFormat="1" ht="20" customHeight="1" spans="1:6">
      <c r="A32" s="133" t="s">
        <v>265</v>
      </c>
      <c r="B32" s="82">
        <v>58833</v>
      </c>
      <c r="C32" s="134" t="s">
        <v>266</v>
      </c>
      <c r="D32" s="135">
        <v>107784</v>
      </c>
    </row>
    <row r="33" s="110" customFormat="1" ht="20" customHeight="1" spans="1:4">
      <c r="A33" s="133" t="s">
        <v>267</v>
      </c>
      <c r="B33" s="82">
        <v>162881</v>
      </c>
      <c r="C33" s="136" t="s">
        <v>268</v>
      </c>
      <c r="D33" s="135">
        <v>438037</v>
      </c>
    </row>
    <row r="34" s="110" customFormat="1" ht="20" customHeight="1" spans="1:4">
      <c r="A34" s="133" t="s">
        <v>269</v>
      </c>
      <c r="B34" s="82">
        <v>12712</v>
      </c>
      <c r="C34" s="136" t="s">
        <v>270</v>
      </c>
      <c r="D34" s="135"/>
    </row>
    <row r="35" s="110" customFormat="1" ht="20" customHeight="1" spans="1:4">
      <c r="A35" s="133" t="s">
        <v>271</v>
      </c>
      <c r="B35" s="82">
        <v>324151</v>
      </c>
      <c r="C35" s="136" t="s">
        <v>272</v>
      </c>
      <c r="D35" s="135"/>
    </row>
    <row r="36" s="110" customFormat="1" ht="20" customHeight="1" spans="1:4">
      <c r="A36" s="133" t="s">
        <v>273</v>
      </c>
      <c r="B36" s="82">
        <v>260844</v>
      </c>
      <c r="C36" s="134" t="s">
        <v>274</v>
      </c>
      <c r="D36" s="135">
        <v>162947</v>
      </c>
    </row>
    <row r="37" s="110" customFormat="1" ht="20" customHeight="1" spans="1:4">
      <c r="A37" s="125" t="s">
        <v>275</v>
      </c>
      <c r="B37" s="82">
        <v>131787</v>
      </c>
      <c r="C37" s="134" t="s">
        <v>276</v>
      </c>
      <c r="D37" s="135"/>
    </row>
    <row r="38" s="175" customFormat="1" ht="20" customHeight="1" spans="1:4">
      <c r="A38" s="137" t="s">
        <v>277</v>
      </c>
      <c r="B38" s="96">
        <f>B29+B30</f>
        <v>1444133</v>
      </c>
      <c r="C38" s="138" t="s">
        <v>278</v>
      </c>
      <c r="D38" s="96">
        <f>D30+D29</f>
        <v>1444133</v>
      </c>
    </row>
  </sheetData>
  <sheetProtection selectLockedCells="1" formatCells="0"/>
  <mergeCells count="2">
    <mergeCell ref="A2:D2"/>
    <mergeCell ref="A3:D3"/>
  </mergeCells>
  <printOptions horizontalCentered="1"/>
  <pageMargins left="0.393055555555556" right="0.393055555555556" top="0.393055555555556" bottom="0.393055555555556" header="0.5" footer="0.5"/>
  <pageSetup paperSize="9" scale="88"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E30"/>
  <sheetViews>
    <sheetView showZeros="0" zoomScale="80" zoomScaleNormal="80" workbookViewId="0">
      <selection activeCell="C7" sqref="C7"/>
    </sheetView>
  </sheetViews>
  <sheetFormatPr defaultColWidth="10" defaultRowHeight="14.25" outlineLevelCol="4"/>
  <cols>
    <col min="1" max="1" width="40.6571428571429" style="156" customWidth="1"/>
    <col min="2" max="2" width="20.1333333333333" style="157" customWidth="1"/>
    <col min="3" max="3" width="39.0857142857143" style="157" customWidth="1"/>
    <col min="4" max="4" width="21.552380952381" style="157" customWidth="1"/>
    <col min="5" max="5" width="10.552380952381" style="69" customWidth="1"/>
    <col min="6" max="6" width="10" style="69"/>
    <col min="7" max="7" width="17.2571428571429" style="69" customWidth="1"/>
    <col min="8" max="10" width="40.7809523809524" style="69" customWidth="1"/>
    <col min="11" max="16384" width="10" style="69"/>
  </cols>
  <sheetData>
    <row r="1" s="153" customFormat="1" ht="21" customHeight="1" spans="1:4">
      <c r="A1" s="158" t="s">
        <v>279</v>
      </c>
      <c r="B1" s="159"/>
      <c r="C1" s="159"/>
      <c r="D1" s="159"/>
    </row>
    <row r="2" s="154" customFormat="1" ht="47" customHeight="1" spans="1:4">
      <c r="A2" s="74" t="s">
        <v>280</v>
      </c>
      <c r="B2" s="74"/>
      <c r="C2" s="74"/>
      <c r="D2" s="74"/>
    </row>
    <row r="3" s="155" customFormat="1" ht="27" customHeight="1" spans="1:4">
      <c r="A3" s="160"/>
      <c r="B3" s="161"/>
      <c r="C3" s="161"/>
      <c r="D3" s="162" t="s">
        <v>208</v>
      </c>
    </row>
    <row r="4" s="68" customFormat="1" ht="36" customHeight="1" spans="1:4">
      <c r="A4" s="163" t="s">
        <v>281</v>
      </c>
      <c r="B4" s="164" t="s">
        <v>210</v>
      </c>
      <c r="C4" s="165" t="s">
        <v>211</v>
      </c>
      <c r="D4" s="164" t="s">
        <v>210</v>
      </c>
    </row>
    <row r="5" s="69" customFormat="1" ht="30" customHeight="1" spans="1:4">
      <c r="A5" s="81" t="s">
        <v>282</v>
      </c>
      <c r="B5" s="82">
        <v>404820</v>
      </c>
      <c r="C5" s="83" t="s">
        <v>283</v>
      </c>
      <c r="D5" s="84">
        <f>D6</f>
        <v>59</v>
      </c>
    </row>
    <row r="6" s="69" customFormat="1" ht="30" customHeight="1" spans="1:4">
      <c r="A6" s="81" t="s">
        <v>284</v>
      </c>
      <c r="B6" s="82">
        <v>446</v>
      </c>
      <c r="C6" s="85" t="s">
        <v>285</v>
      </c>
      <c r="D6" s="86">
        <v>59</v>
      </c>
    </row>
    <row r="7" s="69" customFormat="1" ht="30" customHeight="1" spans="1:4">
      <c r="A7" s="81" t="s">
        <v>286</v>
      </c>
      <c r="B7" s="82">
        <v>58325</v>
      </c>
      <c r="C7" s="87" t="s">
        <v>287</v>
      </c>
      <c r="D7" s="84">
        <f>D8</f>
        <v>120</v>
      </c>
    </row>
    <row r="8" s="69" customFormat="1" ht="30" customHeight="1" spans="1:4">
      <c r="A8" s="81" t="s">
        <v>288</v>
      </c>
      <c r="B8" s="82">
        <v>1524</v>
      </c>
      <c r="C8" s="85" t="s">
        <v>289</v>
      </c>
      <c r="D8" s="86">
        <v>120</v>
      </c>
    </row>
    <row r="9" s="69" customFormat="1" ht="40" customHeight="1" spans="1:4">
      <c r="A9" s="88" t="s">
        <v>290</v>
      </c>
      <c r="B9" s="82"/>
      <c r="C9" s="83" t="s">
        <v>291</v>
      </c>
      <c r="D9" s="166">
        <f>SUM(D10:D14)</f>
        <v>447519</v>
      </c>
    </row>
    <row r="10" s="69" customFormat="1" ht="30" customHeight="1" spans="1:4">
      <c r="A10" s="81" t="s">
        <v>292</v>
      </c>
      <c r="B10" s="82">
        <v>86799</v>
      </c>
      <c r="C10" s="85" t="s">
        <v>293</v>
      </c>
      <c r="D10" s="167">
        <v>341832</v>
      </c>
    </row>
    <row r="11" s="69" customFormat="1" ht="30" customHeight="1" spans="1:4">
      <c r="A11" s="81"/>
      <c r="B11" s="82"/>
      <c r="C11" s="85" t="s">
        <v>294</v>
      </c>
      <c r="D11" s="167">
        <v>74387</v>
      </c>
    </row>
    <row r="12" s="68" customFormat="1" ht="30" customHeight="1" spans="1:4">
      <c r="A12" s="93"/>
      <c r="B12" s="94"/>
      <c r="C12" s="85" t="s">
        <v>295</v>
      </c>
      <c r="D12" s="167">
        <v>21000</v>
      </c>
    </row>
    <row r="13" s="68" customFormat="1" ht="30" customHeight="1" spans="1:4">
      <c r="A13" s="93"/>
      <c r="B13" s="94"/>
      <c r="C13" s="85" t="s">
        <v>296</v>
      </c>
      <c r="D13" s="167"/>
    </row>
    <row r="14" s="68" customFormat="1" ht="30" customHeight="1" spans="1:4">
      <c r="A14" s="93"/>
      <c r="B14" s="94"/>
      <c r="C14" s="85" t="s">
        <v>297</v>
      </c>
      <c r="D14" s="167">
        <v>10300</v>
      </c>
    </row>
    <row r="15" s="69" customFormat="1" ht="30" customHeight="1" spans="1:4">
      <c r="A15" s="90"/>
      <c r="B15" s="91"/>
      <c r="C15" s="83" t="s">
        <v>298</v>
      </c>
      <c r="D15" s="166">
        <f>SUM(D16:D17)</f>
        <v>2013</v>
      </c>
    </row>
    <row r="16" s="69" customFormat="1" ht="38" customHeight="1" spans="1:4">
      <c r="A16" s="90"/>
      <c r="B16" s="91"/>
      <c r="C16" s="85" t="s">
        <v>299</v>
      </c>
      <c r="D16" s="92">
        <v>115</v>
      </c>
    </row>
    <row r="17" s="69" customFormat="1" ht="38" customHeight="1" spans="1:5">
      <c r="A17" s="90"/>
      <c r="B17" s="91"/>
      <c r="C17" s="85" t="s">
        <v>300</v>
      </c>
      <c r="D17" s="92">
        <v>1898</v>
      </c>
    </row>
    <row r="18" s="69" customFormat="1" ht="38" customHeight="1" spans="1:5">
      <c r="A18" s="90"/>
      <c r="B18" s="91"/>
      <c r="C18" s="87" t="s">
        <v>301</v>
      </c>
      <c r="D18" s="166">
        <f>D19</f>
        <v>240</v>
      </c>
    </row>
    <row r="19" s="69" customFormat="1" ht="38" customHeight="1" spans="1:5">
      <c r="A19" s="90"/>
      <c r="B19" s="91"/>
      <c r="C19" s="85" t="s">
        <v>297</v>
      </c>
      <c r="D19" s="92">
        <v>240</v>
      </c>
    </row>
    <row r="20" s="69" customFormat="1" ht="30" customHeight="1" spans="1:5">
      <c r="A20" s="90"/>
      <c r="B20" s="91"/>
      <c r="C20" s="87" t="s">
        <v>302</v>
      </c>
      <c r="D20" s="166">
        <f>SUM(D21:D22)</f>
        <v>355277</v>
      </c>
    </row>
    <row r="21" s="69" customFormat="1" ht="38" customHeight="1" spans="1:5">
      <c r="A21" s="90"/>
      <c r="B21" s="91"/>
      <c r="C21" s="85" t="s">
        <v>303</v>
      </c>
      <c r="D21" s="92">
        <v>354700</v>
      </c>
    </row>
    <row r="22" s="156" customFormat="1" ht="30" customHeight="1" spans="1:5">
      <c r="A22" s="168"/>
      <c r="B22" s="169"/>
      <c r="C22" s="85" t="s">
        <v>304</v>
      </c>
      <c r="D22" s="92">
        <v>577</v>
      </c>
      <c r="E22" s="170"/>
    </row>
    <row r="23" s="69" customFormat="1" ht="37" customHeight="1" spans="1:5">
      <c r="A23" s="171"/>
      <c r="B23" s="172"/>
      <c r="C23" s="87" t="s">
        <v>305</v>
      </c>
      <c r="D23" s="166">
        <v>86799</v>
      </c>
    </row>
    <row r="24" ht="30" customHeight="1" spans="1:5">
      <c r="A24" s="95" t="s">
        <v>259</v>
      </c>
      <c r="B24" s="96">
        <f>SUM(B5:B11)</f>
        <v>551914</v>
      </c>
      <c r="C24" s="97" t="s">
        <v>260</v>
      </c>
      <c r="D24" s="173">
        <f>D5+D7+D9+D15+D20+D23+D18</f>
        <v>892027</v>
      </c>
    </row>
    <row r="25" ht="30" customHeight="1" spans="1:5">
      <c r="A25" s="99" t="s">
        <v>261</v>
      </c>
      <c r="B25" s="96">
        <f>SUM(B26:B29)</f>
        <v>1059408</v>
      </c>
      <c r="C25" s="100" t="s">
        <v>262</v>
      </c>
      <c r="D25" s="98">
        <f>SUM(D26:D29)</f>
        <v>719295</v>
      </c>
    </row>
    <row r="26" ht="30" customHeight="1" spans="1:5">
      <c r="A26" s="101" t="s">
        <v>306</v>
      </c>
      <c r="B26" s="82">
        <v>985380</v>
      </c>
      <c r="C26" s="102" t="s">
        <v>307</v>
      </c>
      <c r="D26" s="174">
        <v>643200</v>
      </c>
    </row>
    <row r="27" ht="30" customHeight="1" spans="1:5">
      <c r="A27" s="81" t="s">
        <v>308</v>
      </c>
      <c r="B27" s="82">
        <v>20729</v>
      </c>
      <c r="C27" s="103" t="s">
        <v>266</v>
      </c>
      <c r="D27" s="174">
        <v>2160</v>
      </c>
    </row>
    <row r="28" ht="30" customHeight="1" spans="1:5">
      <c r="A28" s="81" t="s">
        <v>271</v>
      </c>
      <c r="B28" s="82"/>
      <c r="C28" s="103" t="s">
        <v>276</v>
      </c>
      <c r="D28" s="86">
        <v>50120</v>
      </c>
    </row>
    <row r="29" ht="30" customHeight="1" spans="1:5">
      <c r="A29" s="81" t="s">
        <v>275</v>
      </c>
      <c r="B29" s="82">
        <v>53299</v>
      </c>
      <c r="C29" s="103" t="s">
        <v>274</v>
      </c>
      <c r="D29" s="167">
        <v>23815</v>
      </c>
    </row>
    <row r="30" ht="30" customHeight="1" spans="1:5">
      <c r="A30" s="95" t="s">
        <v>277</v>
      </c>
      <c r="B30" s="104">
        <f>B24+B25</f>
        <v>1611322</v>
      </c>
      <c r="C30" s="105" t="s">
        <v>309</v>
      </c>
      <c r="D30" s="173">
        <f>D24+D25</f>
        <v>1611322</v>
      </c>
    </row>
  </sheetData>
  <sheetProtection selectLockedCells="1" formatCells="0"/>
  <mergeCells count="1">
    <mergeCell ref="A2:D2"/>
  </mergeCells>
  <printOptions horizontalCentered="1"/>
  <pageMargins left="0.393055555555556" right="0.393055555555556" top="0.393055555555556" bottom="0.393055555555556" header="0.5" footer="0.5"/>
  <pageSetup paperSize="9" scale="87"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17"/>
  <sheetViews>
    <sheetView zoomScale="80" zoomScaleNormal="80" workbookViewId="0">
      <selection activeCell="B14" sqref="B14:B15"/>
    </sheetView>
  </sheetViews>
  <sheetFormatPr defaultColWidth="9.81904761904762" defaultRowHeight="14.25"/>
  <cols>
    <col min="1" max="1" width="37.2285714285714" style="33" customWidth="1"/>
    <col min="2" max="2" width="14.3047619047619" style="34" customWidth="1"/>
    <col min="3" max="3" width="31.5047619047619" style="33" customWidth="1"/>
    <col min="4" max="4" width="15.2285714285714" style="33" customWidth="1"/>
    <col min="5" max="238" width="9.81904761904762" style="33"/>
    <col min="239" max="16384" width="9.81904761904762" style="35"/>
  </cols>
  <sheetData>
    <row r="1" s="27" customFormat="1" ht="25.5" customHeight="1" spans="1:256">
      <c r="A1" s="36" t="s">
        <v>310</v>
      </c>
      <c r="B1" s="37"/>
    </row>
    <row r="2" s="28" customFormat="1" ht="42" customHeight="1" spans="1:256">
      <c r="A2" s="38" t="s">
        <v>311</v>
      </c>
      <c r="B2" s="38"/>
      <c r="C2" s="38"/>
      <c r="D2" s="38"/>
      <c r="E2" s="39"/>
      <c r="F2" s="39"/>
    </row>
    <row r="3" s="29" customFormat="1" ht="36" customHeight="1" spans="1:256">
      <c r="A3" s="40"/>
      <c r="B3" s="41"/>
      <c r="D3" s="42" t="s">
        <v>208</v>
      </c>
    </row>
    <row r="4" s="144" customFormat="1" ht="30" customHeight="1" spans="1:256">
      <c r="A4" s="43" t="s">
        <v>281</v>
      </c>
      <c r="B4" s="145" t="s">
        <v>312</v>
      </c>
      <c r="C4" s="43" t="s">
        <v>281</v>
      </c>
      <c r="D4" s="145" t="s">
        <v>312</v>
      </c>
    </row>
    <row r="5" s="31" customFormat="1" ht="30" customHeight="1" spans="1:256">
      <c r="A5" s="48" t="s">
        <v>313</v>
      </c>
      <c r="B5" s="146" t="s">
        <v>314</v>
      </c>
      <c r="C5" s="147" t="s">
        <v>315</v>
      </c>
      <c r="D5" s="1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7"/>
      <c r="IF5" s="47"/>
      <c r="IG5" s="47"/>
      <c r="IH5" s="47"/>
      <c r="II5" s="47"/>
      <c r="IJ5" s="47"/>
      <c r="IK5" s="47"/>
      <c r="IL5" s="47"/>
      <c r="IM5" s="47"/>
      <c r="IN5" s="47"/>
      <c r="IO5" s="47"/>
      <c r="IP5" s="47"/>
      <c r="IQ5" s="47"/>
      <c r="IR5" s="47"/>
      <c r="IS5" s="47"/>
      <c r="IT5" s="47"/>
      <c r="IU5" s="47"/>
      <c r="IV5" s="47"/>
    </row>
    <row r="6" s="31" customFormat="1" ht="30" customHeight="1" spans="1:256">
      <c r="A6" s="48" t="s">
        <v>316</v>
      </c>
      <c r="B6" s="146" t="s">
        <v>314</v>
      </c>
      <c r="C6" s="51" t="s">
        <v>317</v>
      </c>
      <c r="D6" s="146">
        <v>34</v>
      </c>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7"/>
      <c r="IF6" s="47"/>
      <c r="IG6" s="47"/>
      <c r="IH6" s="47"/>
      <c r="II6" s="47"/>
      <c r="IJ6" s="47"/>
      <c r="IK6" s="47"/>
      <c r="IL6" s="47"/>
      <c r="IM6" s="47"/>
      <c r="IN6" s="47"/>
      <c r="IO6" s="47"/>
      <c r="IP6" s="47"/>
      <c r="IQ6" s="47"/>
      <c r="IR6" s="47"/>
      <c r="IS6" s="47"/>
      <c r="IT6" s="47"/>
      <c r="IU6" s="47"/>
      <c r="IV6" s="47"/>
    </row>
    <row r="7" s="31" customFormat="1" ht="30" customHeight="1" spans="1:256">
      <c r="A7" s="48" t="s">
        <v>318</v>
      </c>
      <c r="B7" s="146"/>
      <c r="C7" s="51" t="s">
        <v>319</v>
      </c>
      <c r="D7" s="16" t="s">
        <v>314</v>
      </c>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7"/>
      <c r="IF7" s="47"/>
      <c r="IG7" s="47"/>
      <c r="IH7" s="47"/>
      <c r="II7" s="47"/>
      <c r="IJ7" s="47"/>
      <c r="IK7" s="47"/>
      <c r="IL7" s="47"/>
      <c r="IM7" s="47"/>
      <c r="IN7" s="47"/>
      <c r="IO7" s="47"/>
      <c r="IP7" s="47"/>
      <c r="IQ7" s="47"/>
      <c r="IR7" s="47"/>
      <c r="IS7" s="47"/>
      <c r="IT7" s="47"/>
      <c r="IU7" s="47"/>
      <c r="IV7" s="47"/>
    </row>
    <row r="8" s="31" customFormat="1" ht="30" customHeight="1" spans="1:256">
      <c r="A8" s="48" t="s">
        <v>320</v>
      </c>
      <c r="B8" s="146"/>
      <c r="C8" s="147" t="s">
        <v>321</v>
      </c>
      <c r="D8" s="16" t="s">
        <v>314</v>
      </c>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7"/>
      <c r="IF8" s="47"/>
      <c r="IG8" s="47"/>
      <c r="IH8" s="47"/>
      <c r="II8" s="47"/>
      <c r="IJ8" s="47"/>
      <c r="IK8" s="47"/>
      <c r="IL8" s="47"/>
      <c r="IM8" s="47"/>
      <c r="IN8" s="47"/>
      <c r="IO8" s="47"/>
      <c r="IP8" s="47"/>
      <c r="IQ8" s="47"/>
      <c r="IR8" s="47"/>
      <c r="IS8" s="47"/>
      <c r="IT8" s="47"/>
      <c r="IU8" s="47"/>
      <c r="IV8" s="47"/>
    </row>
    <row r="9" s="31" customFormat="1" ht="41.1" customHeight="1" spans="1:256">
      <c r="A9" s="48" t="s">
        <v>322</v>
      </c>
      <c r="B9" s="16" t="s">
        <v>314</v>
      </c>
      <c r="C9" s="147" t="s">
        <v>323</v>
      </c>
      <c r="D9" s="16" t="s">
        <v>314</v>
      </c>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7"/>
      <c r="IF9" s="47"/>
      <c r="IG9" s="47"/>
      <c r="IH9" s="47"/>
      <c r="II9" s="47"/>
      <c r="IJ9" s="47"/>
      <c r="IK9" s="47"/>
      <c r="IL9" s="47"/>
      <c r="IM9" s="47"/>
      <c r="IN9" s="47"/>
      <c r="IO9" s="47"/>
      <c r="IP9" s="47"/>
      <c r="IQ9" s="47"/>
      <c r="IR9" s="47"/>
      <c r="IS9" s="47"/>
      <c r="IT9" s="47"/>
      <c r="IU9" s="47"/>
      <c r="IV9" s="47"/>
    </row>
    <row r="10" s="31" customFormat="1" ht="30" customHeight="1" spans="1:256">
      <c r="A10" s="48" t="s">
        <v>324</v>
      </c>
      <c r="B10" s="16" t="s">
        <v>314</v>
      </c>
      <c r="C10" s="147" t="s">
        <v>325</v>
      </c>
      <c r="D10" s="16" t="s">
        <v>314</v>
      </c>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7"/>
      <c r="IF10" s="47"/>
      <c r="IG10" s="47"/>
      <c r="IH10" s="47"/>
      <c r="II10" s="47"/>
      <c r="IJ10" s="47"/>
      <c r="IK10" s="47"/>
      <c r="IL10" s="47"/>
      <c r="IM10" s="47"/>
      <c r="IN10" s="47"/>
      <c r="IO10" s="47"/>
      <c r="IP10" s="47"/>
      <c r="IQ10" s="47"/>
      <c r="IR10" s="47"/>
      <c r="IS10" s="47"/>
      <c r="IT10" s="47"/>
      <c r="IU10" s="47"/>
      <c r="IV10" s="47"/>
    </row>
    <row r="11" s="31" customFormat="1" ht="30" customHeight="1" spans="1:256">
      <c r="A11" s="48" t="s">
        <v>326</v>
      </c>
      <c r="B11" s="17" t="s">
        <v>314</v>
      </c>
      <c r="C11" s="50" t="s">
        <v>327</v>
      </c>
      <c r="D11" s="55"/>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7"/>
      <c r="IF11" s="47"/>
      <c r="IG11" s="47"/>
      <c r="IH11" s="47"/>
      <c r="II11" s="47"/>
      <c r="IJ11" s="47"/>
      <c r="IK11" s="47"/>
      <c r="IL11" s="47"/>
      <c r="IM11" s="47"/>
      <c r="IN11" s="47"/>
      <c r="IO11" s="47"/>
      <c r="IP11" s="47"/>
      <c r="IQ11" s="47"/>
      <c r="IR11" s="47"/>
      <c r="IS11" s="47"/>
      <c r="IT11" s="47"/>
      <c r="IU11" s="47"/>
      <c r="IV11" s="47"/>
    </row>
    <row r="12" s="31" customFormat="1" ht="30" customHeight="1" spans="1:256">
      <c r="A12" s="51" t="s">
        <v>328</v>
      </c>
      <c r="B12" s="17" t="s">
        <v>314</v>
      </c>
      <c r="C12" s="52"/>
      <c r="D12" s="52"/>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7"/>
      <c r="IF12" s="47"/>
      <c r="IG12" s="47"/>
      <c r="IH12" s="47"/>
      <c r="II12" s="47"/>
      <c r="IJ12" s="47"/>
      <c r="IK12" s="47"/>
      <c r="IL12" s="47"/>
      <c r="IM12" s="47"/>
      <c r="IN12" s="47"/>
      <c r="IO12" s="47"/>
      <c r="IP12" s="47"/>
      <c r="IQ12" s="47"/>
      <c r="IR12" s="47"/>
      <c r="IS12" s="47"/>
      <c r="IT12" s="47"/>
      <c r="IU12" s="47"/>
      <c r="IV12" s="47"/>
    </row>
    <row r="13" s="31" customFormat="1" ht="30" customHeight="1" spans="1:256">
      <c r="A13" s="53" t="s">
        <v>259</v>
      </c>
      <c r="B13" s="148">
        <v>0</v>
      </c>
      <c r="C13" s="55" t="s">
        <v>329</v>
      </c>
      <c r="D13" s="149">
        <v>34</v>
      </c>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7"/>
      <c r="IF13" s="47"/>
      <c r="IG13" s="47"/>
      <c r="IH13" s="47"/>
      <c r="II13" s="47"/>
      <c r="IJ13" s="47"/>
      <c r="IK13" s="47"/>
      <c r="IL13" s="47"/>
      <c r="IM13" s="47"/>
      <c r="IN13" s="47"/>
      <c r="IO13" s="47"/>
      <c r="IP13" s="47"/>
      <c r="IQ13" s="47"/>
      <c r="IR13" s="47"/>
      <c r="IS13" s="47"/>
      <c r="IT13" s="47"/>
      <c r="IU13" s="47"/>
      <c r="IV13" s="47"/>
    </row>
    <row r="14" s="31" customFormat="1" ht="30" customHeight="1" spans="1:256">
      <c r="A14" s="56" t="s">
        <v>261</v>
      </c>
      <c r="B14" s="19">
        <f>B15</f>
        <v>34</v>
      </c>
      <c r="C14" s="57" t="s">
        <v>330</v>
      </c>
      <c r="D14" s="52"/>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7"/>
      <c r="IF14" s="47"/>
      <c r="IG14" s="47"/>
      <c r="IH14" s="47"/>
      <c r="II14" s="47"/>
      <c r="IJ14" s="47"/>
      <c r="IK14" s="47"/>
      <c r="IL14" s="47"/>
      <c r="IM14" s="47"/>
      <c r="IN14" s="47"/>
      <c r="IO14" s="47"/>
      <c r="IP14" s="47"/>
      <c r="IQ14" s="47"/>
      <c r="IR14" s="47"/>
      <c r="IS14" s="47"/>
      <c r="IT14" s="47"/>
      <c r="IU14" s="47"/>
      <c r="IV14" s="47"/>
    </row>
    <row r="15" s="31" customFormat="1" ht="30" customHeight="1" spans="1:256">
      <c r="A15" s="51" t="s">
        <v>308</v>
      </c>
      <c r="B15" s="19">
        <v>34</v>
      </c>
      <c r="C15" s="58" t="s">
        <v>331</v>
      </c>
      <c r="D15" s="52"/>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7"/>
      <c r="IF15" s="47"/>
      <c r="IG15" s="47"/>
      <c r="IH15" s="47"/>
      <c r="II15" s="47"/>
      <c r="IJ15" s="47"/>
      <c r="IK15" s="47"/>
      <c r="IL15" s="47"/>
      <c r="IM15" s="47"/>
      <c r="IN15" s="47"/>
      <c r="IO15" s="47"/>
      <c r="IP15" s="47"/>
      <c r="IQ15" s="47"/>
      <c r="IR15" s="47"/>
      <c r="IS15" s="47"/>
      <c r="IT15" s="47"/>
      <c r="IU15" s="47"/>
      <c r="IV15" s="47"/>
    </row>
    <row r="16" s="31" customFormat="1" ht="30" customHeight="1" spans="1:256">
      <c r="A16" s="51" t="s">
        <v>275</v>
      </c>
      <c r="B16" s="150"/>
      <c r="C16" s="58" t="s">
        <v>332</v>
      </c>
      <c r="D16" s="52"/>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7"/>
      <c r="IF16" s="47"/>
      <c r="IG16" s="47"/>
      <c r="IH16" s="47"/>
      <c r="II16" s="47"/>
      <c r="IJ16" s="47"/>
      <c r="IK16" s="47"/>
      <c r="IL16" s="47"/>
      <c r="IM16" s="47"/>
      <c r="IN16" s="47"/>
      <c r="IO16" s="47"/>
      <c r="IP16" s="47"/>
      <c r="IQ16" s="47"/>
      <c r="IR16" s="47"/>
      <c r="IS16" s="47"/>
      <c r="IT16" s="47"/>
      <c r="IU16" s="47"/>
      <c r="IV16" s="47"/>
    </row>
    <row r="17" s="32" customFormat="1" ht="30" customHeight="1" spans="1:256">
      <c r="A17" s="53" t="s">
        <v>277</v>
      </c>
      <c r="B17" s="151">
        <f>B13+B14</f>
        <v>34</v>
      </c>
      <c r="C17" s="60" t="s">
        <v>333</v>
      </c>
      <c r="D17" s="152">
        <v>34</v>
      </c>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3"/>
      <c r="IF17" s="63"/>
      <c r="IG17" s="63"/>
      <c r="IH17" s="63"/>
      <c r="II17" s="63"/>
      <c r="IJ17" s="63"/>
      <c r="IK17" s="63"/>
      <c r="IL17" s="63"/>
      <c r="IM17" s="63"/>
      <c r="IN17" s="63"/>
      <c r="IO17" s="63"/>
      <c r="IP17" s="63"/>
      <c r="IQ17" s="63"/>
      <c r="IR17" s="63"/>
      <c r="IS17" s="63"/>
      <c r="IT17" s="63"/>
      <c r="IU17" s="63"/>
      <c r="IV17" s="63"/>
    </row>
  </sheetData>
  <mergeCells count="1">
    <mergeCell ref="A2:D2"/>
  </mergeCells>
  <printOptions horizontalCentered="1"/>
  <pageMargins left="0.39" right="0.39" top="0.79" bottom="0.98" header="0.39" footer="0.59"/>
  <pageSetup paperSize="9" fitToHeight="0"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D22"/>
  <sheetViews>
    <sheetView zoomScale="90" zoomScaleNormal="90" topLeftCell="A9" workbookViewId="0">
      <selection activeCell="B16" sqref="B16"/>
    </sheetView>
  </sheetViews>
  <sheetFormatPr defaultColWidth="9.81904761904762" defaultRowHeight="14.25" outlineLevelCol="3"/>
  <cols>
    <col min="1" max="1" width="37.5047619047619" style="6" customWidth="1"/>
    <col min="2" max="2" width="13.9714285714286" style="7" customWidth="1"/>
    <col min="3" max="3" width="35.0476190476191" style="6" customWidth="1"/>
    <col min="4" max="4" width="14.6571428571429" style="7" customWidth="1"/>
    <col min="5" max="16384" width="9.81904761904762" style="6"/>
  </cols>
  <sheetData>
    <row r="1" ht="26.25" customHeight="1" spans="1:4">
      <c r="A1" s="8" t="s">
        <v>334</v>
      </c>
    </row>
    <row r="2" ht="33" customHeight="1" spans="1:4">
      <c r="A2" s="9" t="s">
        <v>335</v>
      </c>
      <c r="B2" s="10"/>
      <c r="C2" s="9"/>
      <c r="D2" s="10"/>
    </row>
    <row r="3" s="6" customFormat="1" ht="34" customHeight="1" spans="1:4">
      <c r="B3" s="7"/>
      <c r="D3" s="12" t="s">
        <v>208</v>
      </c>
    </row>
    <row r="4" s="139" customFormat="1" ht="30" customHeight="1" spans="1:4">
      <c r="A4" s="13" t="s">
        <v>336</v>
      </c>
      <c r="B4" s="141" t="s">
        <v>337</v>
      </c>
      <c r="C4" s="142" t="s">
        <v>338</v>
      </c>
      <c r="D4" s="141" t="s">
        <v>337</v>
      </c>
    </row>
    <row r="5" s="6" customFormat="1" ht="27" customHeight="1" spans="1:4">
      <c r="A5" s="15" t="s">
        <v>339</v>
      </c>
      <c r="B5" s="17" t="s">
        <v>314</v>
      </c>
      <c r="C5" s="18" t="s">
        <v>340</v>
      </c>
      <c r="D5" s="17" t="s">
        <v>314</v>
      </c>
    </row>
    <row r="6" s="6" customFormat="1" ht="27" customHeight="1" spans="1:4">
      <c r="A6" s="15" t="s">
        <v>341</v>
      </c>
      <c r="B6" s="17" t="s">
        <v>314</v>
      </c>
      <c r="C6" s="18" t="s">
        <v>342</v>
      </c>
      <c r="D6" s="17" t="s">
        <v>314</v>
      </c>
    </row>
    <row r="7" s="6" customFormat="1" ht="27" customHeight="1" spans="1:4">
      <c r="A7" s="15" t="s">
        <v>343</v>
      </c>
      <c r="B7" s="17" t="s">
        <v>314</v>
      </c>
      <c r="C7" s="18" t="s">
        <v>344</v>
      </c>
      <c r="D7" s="17" t="s">
        <v>314</v>
      </c>
    </row>
    <row r="8" s="6" customFormat="1" ht="27" customHeight="1" spans="1:4">
      <c r="A8" s="15" t="s">
        <v>345</v>
      </c>
      <c r="B8" s="17" t="s">
        <v>314</v>
      </c>
      <c r="C8" s="18" t="s">
        <v>346</v>
      </c>
      <c r="D8" s="17" t="s">
        <v>314</v>
      </c>
    </row>
    <row r="9" s="6" customFormat="1" ht="27" customHeight="1" spans="1:4">
      <c r="A9" s="15" t="s">
        <v>347</v>
      </c>
      <c r="B9" s="17" t="s">
        <v>314</v>
      </c>
      <c r="C9" s="18" t="s">
        <v>348</v>
      </c>
      <c r="D9" s="17" t="s">
        <v>314</v>
      </c>
    </row>
    <row r="10" s="6" customFormat="1" ht="27" customHeight="1" spans="1:4">
      <c r="A10" s="15" t="s">
        <v>349</v>
      </c>
      <c r="B10" s="17" t="s">
        <v>314</v>
      </c>
      <c r="C10" s="18" t="s">
        <v>350</v>
      </c>
      <c r="D10" s="17" t="s">
        <v>314</v>
      </c>
    </row>
    <row r="11" s="6" customFormat="1" ht="27" customHeight="1" spans="1:4">
      <c r="A11" s="15" t="s">
        <v>351</v>
      </c>
      <c r="B11" s="17" t="s">
        <v>314</v>
      </c>
      <c r="C11" s="18" t="s">
        <v>352</v>
      </c>
      <c r="D11" s="17" t="s">
        <v>314</v>
      </c>
    </row>
    <row r="12" s="6" customFormat="1" ht="27" customHeight="1" spans="1:4">
      <c r="A12" s="15" t="s">
        <v>353</v>
      </c>
      <c r="B12" s="19">
        <v>76226</v>
      </c>
      <c r="C12" s="18" t="s">
        <v>354</v>
      </c>
      <c r="D12" s="19">
        <f>SUM(D13:D17)</f>
        <v>76219</v>
      </c>
    </row>
    <row r="13" s="6" customFormat="1" ht="27" customHeight="1" spans="1:4">
      <c r="A13" s="20" t="s">
        <v>355</v>
      </c>
      <c r="B13" s="19">
        <v>35075</v>
      </c>
      <c r="C13" s="21" t="s">
        <v>356</v>
      </c>
      <c r="D13" s="19">
        <v>76154</v>
      </c>
    </row>
    <row r="14" s="6" customFormat="1" ht="27" customHeight="1" spans="1:4">
      <c r="A14" s="20" t="s">
        <v>357</v>
      </c>
      <c r="B14" s="19">
        <v>3.5</v>
      </c>
      <c r="C14" s="21" t="s">
        <v>358</v>
      </c>
      <c r="D14" s="17"/>
    </row>
    <row r="15" s="6" customFormat="1" ht="27" customHeight="1" spans="1:4">
      <c r="A15" s="20" t="s">
        <v>359</v>
      </c>
      <c r="B15" s="19">
        <v>37120</v>
      </c>
      <c r="C15" s="21" t="s">
        <v>360</v>
      </c>
      <c r="D15" s="19">
        <v>65</v>
      </c>
    </row>
    <row r="16" s="6" customFormat="1" ht="27" customHeight="1" spans="1:4">
      <c r="A16" s="20" t="s">
        <v>361</v>
      </c>
      <c r="B16" s="19">
        <v>3227</v>
      </c>
      <c r="C16" s="18"/>
      <c r="D16" s="17"/>
    </row>
    <row r="17" s="6" customFormat="1" ht="27" customHeight="1" spans="1:4">
      <c r="A17" s="20" t="s">
        <v>362</v>
      </c>
      <c r="B17" s="19">
        <v>800</v>
      </c>
      <c r="C17" s="18"/>
      <c r="D17" s="17"/>
    </row>
    <row r="18" s="140" customFormat="1" ht="27" customHeight="1" spans="1:4">
      <c r="A18" s="22" t="s">
        <v>363</v>
      </c>
      <c r="B18" s="143">
        <f>SUM(B12)</f>
        <v>76226</v>
      </c>
      <c r="C18" s="24" t="s">
        <v>364</v>
      </c>
      <c r="D18" s="143">
        <f>D12</f>
        <v>76219</v>
      </c>
    </row>
    <row r="19" s="6" customFormat="1" ht="27" customHeight="1" spans="1:4">
      <c r="A19" s="15" t="s">
        <v>365</v>
      </c>
      <c r="B19" s="25">
        <v>658</v>
      </c>
      <c r="C19" s="18" t="s">
        <v>366</v>
      </c>
      <c r="D19" s="19">
        <f>B19+D20</f>
        <v>665</v>
      </c>
    </row>
    <row r="20" s="6" customFormat="1" ht="27" customHeight="1" spans="1:4">
      <c r="A20" s="15"/>
      <c r="B20" s="17"/>
      <c r="C20" s="18" t="s">
        <v>367</v>
      </c>
      <c r="D20" s="19">
        <f>B18-D18</f>
        <v>7</v>
      </c>
    </row>
    <row r="21" s="8" customFormat="1" ht="27" customHeight="1" spans="1:4">
      <c r="A21" s="22" t="s">
        <v>277</v>
      </c>
      <c r="B21" s="143">
        <f>SUM(B18:B19)</f>
        <v>76884</v>
      </c>
      <c r="C21" s="24" t="s">
        <v>333</v>
      </c>
      <c r="D21" s="143">
        <f>SUM(D18,D19)</f>
        <v>76884</v>
      </c>
    </row>
    <row r="22" s="5" customFormat="1" ht="36" customHeight="1" spans="1:4">
      <c r="A22" s="5" t="s">
        <v>368</v>
      </c>
      <c r="B22" s="26"/>
      <c r="D22" s="26"/>
    </row>
  </sheetData>
  <mergeCells count="1">
    <mergeCell ref="A2:D2"/>
  </mergeCells>
  <printOptions horizontalCentered="1"/>
  <pageMargins left="0.39" right="0.39" top="0.99" bottom="0.98" header="0.51" footer="0.51"/>
  <pageSetup paperSize="9" fitToHeight="0"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I40"/>
  <sheetViews>
    <sheetView zoomScale="90" zoomScaleNormal="90" workbookViewId="0">
      <selection activeCell="C33" sqref="C33"/>
    </sheetView>
  </sheetViews>
  <sheetFormatPr defaultColWidth="10" defaultRowHeight="14.25"/>
  <cols>
    <col min="1" max="1" width="33.0761904761905" style="113" customWidth="1"/>
    <col min="2" max="2" width="23.1809523809524" style="113" customWidth="1"/>
    <col min="3" max="3" width="34.0952380952381" style="114" customWidth="1"/>
    <col min="4" max="4" width="20.447619047619" style="115" customWidth="1"/>
    <col min="5" max="5" width="10" style="113"/>
    <col min="6" max="6" width="10.5714285714286" style="113"/>
    <col min="7" max="8" width="10" style="113"/>
    <col min="9" max="9" width="12.847619047619" style="113"/>
    <col min="10" max="10" width="11.7238095238095" style="113"/>
    <col min="11" max="16384" width="10" style="113"/>
  </cols>
  <sheetData>
    <row r="1" s="106" customFormat="1" ht="21" customHeight="1" spans="1:4">
      <c r="A1" s="116" t="s">
        <v>369</v>
      </c>
      <c r="D1" s="117"/>
    </row>
    <row r="2" s="107" customFormat="1" ht="24" customHeight="1" spans="1:4">
      <c r="A2" s="118" t="s">
        <v>370</v>
      </c>
      <c r="B2" s="118"/>
      <c r="C2" s="118"/>
      <c r="D2" s="118"/>
    </row>
    <row r="3" s="108" customFormat="1" ht="24" customHeight="1" spans="1:4">
      <c r="C3" s="119" t="s">
        <v>208</v>
      </c>
      <c r="D3" s="119"/>
    </row>
    <row r="4" s="109" customFormat="1" ht="31" customHeight="1" spans="1:4">
      <c r="A4" s="120" t="s">
        <v>336</v>
      </c>
      <c r="B4" s="80" t="s">
        <v>371</v>
      </c>
      <c r="C4" s="121" t="s">
        <v>372</v>
      </c>
      <c r="D4" s="80" t="s">
        <v>371</v>
      </c>
    </row>
    <row r="5" s="110" customFormat="1" ht="22" customHeight="1" spans="1:4">
      <c r="A5" s="122" t="s">
        <v>212</v>
      </c>
      <c r="B5" s="96">
        <f>SUM(B6:B19)</f>
        <v>238743</v>
      </c>
      <c r="C5" s="123" t="s">
        <v>213</v>
      </c>
      <c r="D5" s="124">
        <v>60387</v>
      </c>
    </row>
    <row r="6" s="110" customFormat="1" ht="22" customHeight="1" spans="1:4">
      <c r="A6" s="101" t="s">
        <v>214</v>
      </c>
      <c r="B6" s="82">
        <v>72875</v>
      </c>
      <c r="C6" s="123" t="s">
        <v>215</v>
      </c>
      <c r="D6" s="124">
        <v>424</v>
      </c>
    </row>
    <row r="7" s="110" customFormat="1" ht="22" customHeight="1" spans="1:4">
      <c r="A7" s="125" t="s">
        <v>216</v>
      </c>
      <c r="B7" s="82">
        <v>22168</v>
      </c>
      <c r="C7" s="123" t="s">
        <v>217</v>
      </c>
      <c r="D7" s="124">
        <v>6447</v>
      </c>
    </row>
    <row r="8" s="110" customFormat="1" ht="22" customHeight="1" spans="1:4">
      <c r="A8" s="125" t="s">
        <v>218</v>
      </c>
      <c r="B8" s="82">
        <v>8249</v>
      </c>
      <c r="C8" s="123" t="s">
        <v>219</v>
      </c>
      <c r="D8" s="124">
        <v>192020</v>
      </c>
    </row>
    <row r="9" s="110" customFormat="1" ht="22" customHeight="1" spans="1:4">
      <c r="A9" s="125" t="s">
        <v>220</v>
      </c>
      <c r="B9" s="82">
        <v>3661</v>
      </c>
      <c r="C9" s="123" t="s">
        <v>221</v>
      </c>
      <c r="D9" s="124">
        <v>944</v>
      </c>
    </row>
    <row r="10" s="110" customFormat="1" ht="22" customHeight="1" spans="1:4">
      <c r="A10" s="125" t="s">
        <v>222</v>
      </c>
      <c r="B10" s="82">
        <v>9341</v>
      </c>
      <c r="C10" s="123" t="s">
        <v>223</v>
      </c>
      <c r="D10" s="124">
        <v>7956</v>
      </c>
    </row>
    <row r="11" s="110" customFormat="1" ht="22" customHeight="1" spans="1:4">
      <c r="A11" s="125" t="s">
        <v>224</v>
      </c>
      <c r="B11" s="82">
        <v>19202</v>
      </c>
      <c r="C11" s="123" t="s">
        <v>225</v>
      </c>
      <c r="D11" s="124">
        <v>148434</v>
      </c>
    </row>
    <row r="12" s="110" customFormat="1" ht="22" customHeight="1" spans="1:4">
      <c r="A12" s="125" t="s">
        <v>226</v>
      </c>
      <c r="B12" s="82">
        <v>5301</v>
      </c>
      <c r="C12" s="123" t="s">
        <v>227</v>
      </c>
      <c r="D12" s="124">
        <v>64901</v>
      </c>
    </row>
    <row r="13" s="110" customFormat="1" ht="22" customHeight="1" spans="1:4">
      <c r="A13" s="125" t="s">
        <v>228</v>
      </c>
      <c r="B13" s="82">
        <v>59397</v>
      </c>
      <c r="C13" s="123" t="s">
        <v>229</v>
      </c>
      <c r="D13" s="124">
        <v>4385</v>
      </c>
    </row>
    <row r="14" s="110" customFormat="1" ht="22" customHeight="1" spans="1:4">
      <c r="A14" s="125" t="s">
        <v>230</v>
      </c>
      <c r="B14" s="82">
        <v>2303</v>
      </c>
      <c r="C14" s="123" t="s">
        <v>231</v>
      </c>
      <c r="D14" s="124">
        <v>31205</v>
      </c>
    </row>
    <row r="15" s="110" customFormat="1" ht="22" customHeight="1" spans="1:4">
      <c r="A15" s="125" t="s">
        <v>232</v>
      </c>
      <c r="B15" s="82">
        <v>6608</v>
      </c>
      <c r="C15" s="123" t="s">
        <v>233</v>
      </c>
      <c r="D15" s="124">
        <v>84790</v>
      </c>
    </row>
    <row r="16" s="110" customFormat="1" ht="22" customHeight="1" spans="1:4">
      <c r="A16" s="125" t="s">
        <v>234</v>
      </c>
      <c r="B16" s="82">
        <v>815</v>
      </c>
      <c r="C16" s="123" t="s">
        <v>235</v>
      </c>
      <c r="D16" s="124">
        <v>9345</v>
      </c>
    </row>
    <row r="17" s="110" customFormat="1" ht="22" customHeight="1" spans="1:9">
      <c r="A17" s="125" t="s">
        <v>236</v>
      </c>
      <c r="B17" s="82">
        <v>27185</v>
      </c>
      <c r="C17" s="123" t="s">
        <v>237</v>
      </c>
      <c r="D17" s="124">
        <v>2607</v>
      </c>
    </row>
    <row r="18" s="110" customFormat="1" ht="22" customHeight="1" spans="1:9">
      <c r="A18" s="125" t="s">
        <v>238</v>
      </c>
      <c r="B18" s="82">
        <v>1638</v>
      </c>
      <c r="C18" s="123" t="s">
        <v>239</v>
      </c>
      <c r="D18" s="124">
        <v>1314</v>
      </c>
    </row>
    <row r="19" s="110" customFormat="1" ht="22" customHeight="1" spans="1:9">
      <c r="A19" s="125" t="s">
        <v>240</v>
      </c>
      <c r="B19" s="82"/>
      <c r="C19" s="126" t="s">
        <v>241</v>
      </c>
      <c r="D19" s="124">
        <v>48</v>
      </c>
    </row>
    <row r="20" s="110" customFormat="1" ht="22" customHeight="1" spans="1:9">
      <c r="A20" s="122" t="s">
        <v>242</v>
      </c>
      <c r="B20" s="96">
        <f>SUM(B21:B28)</f>
        <v>210749</v>
      </c>
      <c r="C20" s="126" t="s">
        <v>243</v>
      </c>
      <c r="D20" s="124">
        <v>363</v>
      </c>
    </row>
    <row r="21" s="110" customFormat="1" ht="24" customHeight="1" spans="1:9">
      <c r="A21" s="125" t="s">
        <v>244</v>
      </c>
      <c r="B21" s="82">
        <v>10149</v>
      </c>
      <c r="C21" s="126" t="s">
        <v>245</v>
      </c>
      <c r="D21" s="124">
        <v>5150</v>
      </c>
    </row>
    <row r="22" s="110" customFormat="1" ht="22" customHeight="1" spans="1:9">
      <c r="A22" s="125" t="s">
        <v>246</v>
      </c>
      <c r="B22" s="82">
        <v>4569</v>
      </c>
      <c r="C22" s="126" t="s">
        <v>247</v>
      </c>
      <c r="D22" s="124">
        <v>32042</v>
      </c>
    </row>
    <row r="23" s="110" customFormat="1" ht="22" customHeight="1" spans="1:9">
      <c r="A23" s="125" t="s">
        <v>248</v>
      </c>
      <c r="B23" s="82">
        <v>39186</v>
      </c>
      <c r="C23" s="126" t="s">
        <v>249</v>
      </c>
      <c r="D23" s="124">
        <v>300</v>
      </c>
    </row>
    <row r="24" s="110" customFormat="1" ht="22" customHeight="1" spans="1:9">
      <c r="A24" s="125" t="s">
        <v>250</v>
      </c>
      <c r="B24" s="127"/>
      <c r="C24" s="126" t="s">
        <v>251</v>
      </c>
      <c r="D24" s="124">
        <v>5541</v>
      </c>
    </row>
    <row r="25" s="110" customFormat="1" ht="39" customHeight="1" spans="1:9">
      <c r="A25" s="125" t="s">
        <v>252</v>
      </c>
      <c r="B25" s="82">
        <v>156806</v>
      </c>
      <c r="C25" s="126" t="s">
        <v>253</v>
      </c>
      <c r="D25" s="124">
        <v>8500</v>
      </c>
    </row>
    <row r="26" s="110" customFormat="1" ht="22" customHeight="1" spans="1:9">
      <c r="A26" s="125" t="s">
        <v>254</v>
      </c>
      <c r="B26" s="82"/>
      <c r="C26" s="126" t="s">
        <v>255</v>
      </c>
      <c r="D26" s="124">
        <v>10606</v>
      </c>
    </row>
    <row r="27" s="110" customFormat="1" ht="22" customHeight="1" spans="1:9">
      <c r="A27" s="125" t="s">
        <v>256</v>
      </c>
      <c r="B27" s="82">
        <v>32</v>
      </c>
      <c r="C27" s="123" t="s">
        <v>257</v>
      </c>
      <c r="D27" s="124">
        <v>32</v>
      </c>
    </row>
    <row r="28" s="110" customFormat="1" ht="22" customHeight="1" spans="1:9">
      <c r="A28" s="125" t="s">
        <v>258</v>
      </c>
      <c r="B28" s="82">
        <v>7</v>
      </c>
      <c r="C28" s="123"/>
      <c r="D28" s="124"/>
    </row>
    <row r="29" s="111" customFormat="1" ht="22" customHeight="1" spans="1:9">
      <c r="A29" s="128" t="s">
        <v>259</v>
      </c>
      <c r="B29" s="96">
        <f>B5+B20</f>
        <v>449492</v>
      </c>
      <c r="C29" s="129" t="s">
        <v>260</v>
      </c>
      <c r="D29" s="96">
        <f>SUM(D5:D27)</f>
        <v>677741</v>
      </c>
      <c r="G29" s="110"/>
      <c r="H29" s="110"/>
      <c r="I29" s="110"/>
    </row>
    <row r="30" s="111" customFormat="1" ht="22" customHeight="1" spans="1:9">
      <c r="A30" s="130" t="s">
        <v>261</v>
      </c>
      <c r="B30" s="96">
        <f>SUM(B31:B37)</f>
        <v>682515</v>
      </c>
      <c r="C30" s="131" t="s">
        <v>262</v>
      </c>
      <c r="D30" s="132">
        <f>SUM(D31:D36)</f>
        <v>454266</v>
      </c>
      <c r="G30" s="110"/>
      <c r="H30" s="110"/>
      <c r="I30" s="110"/>
    </row>
    <row r="31" s="110" customFormat="1" ht="22" customHeight="1" spans="1:9">
      <c r="A31" s="101" t="s">
        <v>263</v>
      </c>
      <c r="B31" s="82">
        <v>28735</v>
      </c>
      <c r="C31" s="102" t="s">
        <v>264</v>
      </c>
      <c r="D31" s="124">
        <v>32107</v>
      </c>
    </row>
    <row r="32" s="110" customFormat="1" ht="22" customHeight="1" spans="1:9">
      <c r="A32" s="133" t="s">
        <v>265</v>
      </c>
      <c r="B32" s="82">
        <v>58833</v>
      </c>
      <c r="C32" s="134" t="s">
        <v>266</v>
      </c>
      <c r="D32" s="135">
        <v>114000</v>
      </c>
    </row>
    <row r="33" s="110" customFormat="1" ht="22" customHeight="1" spans="1:4">
      <c r="A33" s="133" t="s">
        <v>267</v>
      </c>
      <c r="B33" s="82">
        <v>160000</v>
      </c>
      <c r="C33" s="136" t="s">
        <v>268</v>
      </c>
      <c r="D33" s="135">
        <v>208159</v>
      </c>
    </row>
    <row r="34" s="110" customFormat="1" ht="22" customHeight="1" spans="1:4">
      <c r="A34" s="133" t="s">
        <v>269</v>
      </c>
      <c r="B34" s="82">
        <v>12000</v>
      </c>
      <c r="C34" s="136" t="s">
        <v>270</v>
      </c>
      <c r="D34" s="135"/>
    </row>
    <row r="35" s="110" customFormat="1" ht="22" customHeight="1" spans="1:4">
      <c r="A35" s="133" t="s">
        <v>271</v>
      </c>
      <c r="B35" s="82">
        <v>130000</v>
      </c>
      <c r="C35" s="136" t="s">
        <v>272</v>
      </c>
      <c r="D35" s="135"/>
    </row>
    <row r="36" s="110" customFormat="1" ht="23" customHeight="1" spans="1:4">
      <c r="A36" s="133" t="s">
        <v>273</v>
      </c>
      <c r="B36" s="82">
        <v>130000</v>
      </c>
      <c r="C36" s="134" t="s">
        <v>274</v>
      </c>
      <c r="D36" s="135">
        <v>100000</v>
      </c>
    </row>
    <row r="37" s="110" customFormat="1" ht="22" customHeight="1" spans="1:4">
      <c r="A37" s="125" t="s">
        <v>275</v>
      </c>
      <c r="B37" s="135">
        <v>162947</v>
      </c>
      <c r="C37" s="134" t="s">
        <v>276</v>
      </c>
      <c r="D37" s="124"/>
    </row>
    <row r="38" s="110" customFormat="1" ht="22" customHeight="1" spans="1:4">
      <c r="A38" s="137" t="s">
        <v>277</v>
      </c>
      <c r="B38" s="96">
        <f>B29+B30</f>
        <v>1132007</v>
      </c>
      <c r="C38" s="138" t="s">
        <v>278</v>
      </c>
      <c r="D38" s="96">
        <f>D30+D29</f>
        <v>1132007</v>
      </c>
    </row>
    <row r="39" s="110" customFormat="1" ht="22" customHeight="1" spans="1:4">
      <c r="C39" s="114"/>
      <c r="D39" s="115"/>
    </row>
    <row r="40" s="112" customFormat="1" ht="22" customHeight="1" spans="1:4">
      <c r="C40" s="114"/>
      <c r="D40" s="115"/>
    </row>
  </sheetData>
  <sheetProtection selectLockedCells="1" formatCells="0"/>
  <mergeCells count="2">
    <mergeCell ref="A2:D2"/>
    <mergeCell ref="C3:D3"/>
  </mergeCells>
  <printOptions horizontalCentered="1"/>
  <pageMargins left="0.393055555555556" right="0.393055555555556" top="0.236111111111111" bottom="0.275" header="0.156944444444444" footer="0.118055555555556"/>
  <pageSetup paperSize="9" scale="95"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D39"/>
  <sheetViews>
    <sheetView tabSelected="1" zoomScale="90" zoomScaleNormal="90" topLeftCell="A16" workbookViewId="0">
      <selection activeCell="C9" sqref="C9"/>
    </sheetView>
  </sheetViews>
  <sheetFormatPr defaultColWidth="10" defaultRowHeight="14.25" outlineLevelCol="3"/>
  <cols>
    <col min="1" max="1" width="35.8285714285714" style="69" customWidth="1"/>
    <col min="2" max="2" width="22.5904761904762" style="69" customWidth="1"/>
    <col min="3" max="3" width="40.1333333333333" style="71" customWidth="1"/>
    <col min="4" max="4" width="21.8095238095238" style="69" customWidth="1"/>
    <col min="5" max="7" width="10" style="69"/>
    <col min="8" max="8" width="12" style="69"/>
    <col min="9" max="16384" width="10" style="69"/>
  </cols>
  <sheetData>
    <row r="1" s="65" customFormat="1" ht="27" customHeight="1" spans="1:4">
      <c r="A1" s="72" t="s">
        <v>373</v>
      </c>
      <c r="D1" s="73"/>
    </row>
    <row r="2" s="66" customFormat="1" ht="59" customHeight="1" spans="1:4">
      <c r="A2" s="74" t="s">
        <v>374</v>
      </c>
      <c r="B2" s="74"/>
      <c r="C2" s="74"/>
      <c r="D2" s="74"/>
    </row>
    <row r="3" s="67" customFormat="1" ht="24" customHeight="1" spans="1:4">
      <c r="C3" s="75"/>
      <c r="D3" s="76" t="s">
        <v>208</v>
      </c>
    </row>
    <row r="4" s="68" customFormat="1" ht="40" customHeight="1" spans="1:4">
      <c r="A4" s="77" t="s">
        <v>375</v>
      </c>
      <c r="B4" s="78" t="s">
        <v>376</v>
      </c>
      <c r="C4" s="79" t="s">
        <v>377</v>
      </c>
      <c r="D4" s="80" t="s">
        <v>371</v>
      </c>
    </row>
    <row r="5" s="68" customFormat="1" ht="32" customHeight="1" spans="1:4">
      <c r="A5" s="81" t="s">
        <v>282</v>
      </c>
      <c r="B5" s="82">
        <v>600000</v>
      </c>
      <c r="C5" s="83" t="s">
        <v>283</v>
      </c>
      <c r="D5" s="84">
        <f>D6</f>
        <v>110</v>
      </c>
    </row>
    <row r="6" s="69" customFormat="1" ht="35" customHeight="1" spans="1:4">
      <c r="A6" s="81" t="s">
        <v>284</v>
      </c>
      <c r="B6" s="82">
        <v>450</v>
      </c>
      <c r="C6" s="85" t="s">
        <v>285</v>
      </c>
      <c r="D6" s="86">
        <v>110</v>
      </c>
    </row>
    <row r="7" s="69" customFormat="1" ht="39" customHeight="1" spans="1:4">
      <c r="A7" s="81" t="s">
        <v>286</v>
      </c>
      <c r="B7" s="82">
        <v>70000</v>
      </c>
      <c r="C7" s="87" t="s">
        <v>287</v>
      </c>
      <c r="D7" s="84"/>
    </row>
    <row r="8" s="68" customFormat="1" ht="39" customHeight="1" spans="1:4">
      <c r="A8" s="81" t="s">
        <v>288</v>
      </c>
      <c r="B8" s="82">
        <v>1500</v>
      </c>
      <c r="C8" s="85" t="s">
        <v>297</v>
      </c>
      <c r="D8" s="86"/>
    </row>
    <row r="9" s="69" customFormat="1" ht="46" customHeight="1" spans="1:4">
      <c r="A9" s="88" t="s">
        <v>290</v>
      </c>
      <c r="B9" s="82"/>
      <c r="C9" s="83" t="s">
        <v>291</v>
      </c>
      <c r="D9" s="84">
        <f>SUM(D10:D14)</f>
        <v>509496</v>
      </c>
    </row>
    <row r="10" s="68" customFormat="1" ht="32" customHeight="1" spans="1:4">
      <c r="A10" s="81" t="s">
        <v>292</v>
      </c>
      <c r="B10" s="82">
        <v>47930</v>
      </c>
      <c r="C10" s="85" t="s">
        <v>293</v>
      </c>
      <c r="D10" s="86">
        <v>507896</v>
      </c>
    </row>
    <row r="11" s="69" customFormat="1" ht="32" customHeight="1" spans="1:4">
      <c r="A11" s="81"/>
      <c r="B11" s="89"/>
      <c r="C11" s="85" t="s">
        <v>294</v>
      </c>
      <c r="D11" s="86">
        <v>1600</v>
      </c>
    </row>
    <row r="12" s="69" customFormat="1" ht="32" customHeight="1" spans="1:4">
      <c r="A12" s="81"/>
      <c r="B12" s="82"/>
      <c r="C12" s="85" t="s">
        <v>295</v>
      </c>
      <c r="D12" s="86">
        <v>0</v>
      </c>
    </row>
    <row r="13" s="69" customFormat="1" ht="32" customHeight="1" spans="1:4">
      <c r="A13" s="81"/>
      <c r="B13" s="82"/>
      <c r="C13" s="85" t="s">
        <v>296</v>
      </c>
      <c r="D13" s="82"/>
    </row>
    <row r="14" s="69" customFormat="1" ht="32" customHeight="1" spans="1:4">
      <c r="A14" s="90"/>
      <c r="B14" s="91"/>
      <c r="C14" s="85" t="s">
        <v>297</v>
      </c>
      <c r="D14" s="86"/>
    </row>
    <row r="15" s="69" customFormat="1" ht="29" customHeight="1" spans="1:4">
      <c r="A15" s="90"/>
      <c r="B15" s="91"/>
      <c r="C15" s="83" t="s">
        <v>298</v>
      </c>
      <c r="D15" s="84">
        <f>SUM(D16:D17)</f>
        <v>2540</v>
      </c>
    </row>
    <row r="16" s="69" customFormat="1" ht="31" customHeight="1" spans="1:4">
      <c r="A16" s="90"/>
      <c r="B16" s="91"/>
      <c r="C16" s="85" t="s">
        <v>299</v>
      </c>
      <c r="D16" s="92">
        <v>140</v>
      </c>
    </row>
    <row r="17" s="69" customFormat="1" ht="31" customHeight="1" spans="1:4">
      <c r="A17" s="90"/>
      <c r="B17" s="91"/>
      <c r="C17" s="85" t="s">
        <v>300</v>
      </c>
      <c r="D17" s="92">
        <v>2400</v>
      </c>
    </row>
    <row r="18" s="69" customFormat="1" ht="31" customHeight="1" spans="1:4">
      <c r="A18" s="90"/>
      <c r="B18" s="91"/>
      <c r="C18" s="87" t="s">
        <v>378</v>
      </c>
      <c r="D18" s="84">
        <f>D19</f>
        <v>480</v>
      </c>
    </row>
    <row r="19" s="69" customFormat="1" ht="31" customHeight="1" spans="1:4">
      <c r="A19" s="90"/>
      <c r="B19" s="91"/>
      <c r="C19" s="85" t="s">
        <v>297</v>
      </c>
      <c r="D19" s="92">
        <v>480</v>
      </c>
    </row>
    <row r="20" s="69" customFormat="1" ht="34" customHeight="1" spans="1:4">
      <c r="A20" s="90"/>
      <c r="B20" s="91"/>
      <c r="C20" s="87" t="s">
        <v>302</v>
      </c>
      <c r="D20" s="84">
        <f>SUM(D21:D22)</f>
        <v>352900</v>
      </c>
    </row>
    <row r="21" s="69" customFormat="1" ht="35" customHeight="1" spans="1:4">
      <c r="A21" s="90"/>
      <c r="B21" s="91"/>
      <c r="C21" s="85" t="s">
        <v>303</v>
      </c>
      <c r="D21" s="82">
        <v>350000</v>
      </c>
    </row>
    <row r="22" s="69" customFormat="1" ht="36" customHeight="1" spans="1:4">
      <c r="A22" s="90"/>
      <c r="B22" s="91"/>
      <c r="C22" s="85" t="s">
        <v>304</v>
      </c>
      <c r="D22" s="92">
        <v>2900</v>
      </c>
    </row>
    <row r="23" s="68" customFormat="1" ht="31" customHeight="1" spans="1:4">
      <c r="A23" s="93"/>
      <c r="B23" s="94"/>
      <c r="C23" s="87" t="s">
        <v>305</v>
      </c>
      <c r="D23" s="82">
        <v>83492</v>
      </c>
    </row>
    <row r="24" s="69" customFormat="1" ht="33" customHeight="1" spans="1:4">
      <c r="A24" s="95" t="s">
        <v>259</v>
      </c>
      <c r="B24" s="96">
        <f>SUM(B5:B11)</f>
        <v>719880</v>
      </c>
      <c r="C24" s="97" t="s">
        <v>260</v>
      </c>
      <c r="D24" s="98">
        <f>D5+D7+D9+D15+D20+D23+D18</f>
        <v>949018</v>
      </c>
    </row>
    <row r="25" s="69" customFormat="1" ht="30" customHeight="1" spans="1:4">
      <c r="A25" s="99" t="s">
        <v>261</v>
      </c>
      <c r="B25" s="96">
        <f>SUM(B26:B29)</f>
        <v>633908</v>
      </c>
      <c r="C25" s="100" t="s">
        <v>262</v>
      </c>
      <c r="D25" s="98">
        <f>SUM(D26:D29)</f>
        <v>404770</v>
      </c>
    </row>
    <row r="26" s="69" customFormat="1" ht="30" customHeight="1" spans="1:4">
      <c r="A26" s="101" t="s">
        <v>306</v>
      </c>
      <c r="B26" s="82">
        <v>589093</v>
      </c>
      <c r="C26" s="102" t="s">
        <v>307</v>
      </c>
      <c r="D26" s="82">
        <v>252770</v>
      </c>
    </row>
    <row r="27" s="68" customFormat="1" ht="30" customHeight="1" spans="1:4">
      <c r="A27" s="81" t="s">
        <v>308</v>
      </c>
      <c r="B27" s="82">
        <v>21000</v>
      </c>
      <c r="C27" s="103" t="s">
        <v>266</v>
      </c>
      <c r="D27" s="86">
        <v>2000</v>
      </c>
    </row>
    <row r="28" s="69" customFormat="1" ht="30" customHeight="1" spans="1:4">
      <c r="A28" s="81" t="s">
        <v>271</v>
      </c>
      <c r="B28" s="82">
        <v>0</v>
      </c>
      <c r="C28" s="103" t="s">
        <v>276</v>
      </c>
      <c r="D28" s="86">
        <v>130000</v>
      </c>
    </row>
    <row r="29" s="69" customFormat="1" ht="30" customHeight="1" spans="1:4">
      <c r="A29" s="81" t="s">
        <v>275</v>
      </c>
      <c r="B29" s="82">
        <v>23815</v>
      </c>
      <c r="C29" s="103" t="s">
        <v>274</v>
      </c>
      <c r="D29" s="86">
        <v>20000</v>
      </c>
    </row>
    <row r="30" s="69" customFormat="1" ht="30" customHeight="1" spans="1:4">
      <c r="A30" s="95" t="s">
        <v>277</v>
      </c>
      <c r="B30" s="104">
        <f>B24+B25</f>
        <v>1353788</v>
      </c>
      <c r="C30" s="105" t="s">
        <v>309</v>
      </c>
      <c r="D30" s="98">
        <f>D24+D25</f>
        <v>1353788</v>
      </c>
    </row>
    <row r="31" s="69" customFormat="1" ht="21" customHeight="1" spans="1:4">
      <c r="C31" s="71"/>
    </row>
    <row r="32" s="69" customFormat="1" ht="21" customHeight="1" spans="1:4">
      <c r="C32" s="71"/>
    </row>
    <row r="33" s="68" customFormat="1" ht="21" customHeight="1" spans="3:4">
      <c r="C33" s="71"/>
      <c r="D33" s="69"/>
    </row>
    <row r="34" s="68" customFormat="1" ht="21" customHeight="1" spans="3:4">
      <c r="C34" s="71"/>
      <c r="D34" s="69"/>
    </row>
    <row r="35" s="70" customFormat="1" ht="21" customHeight="1" spans="3:4">
      <c r="C35" s="71"/>
      <c r="D35" s="69"/>
    </row>
    <row r="36" s="69" customFormat="1" ht="21" customHeight="1" spans="3:4">
      <c r="C36" s="71"/>
    </row>
    <row r="37" s="69" customFormat="1" ht="21" customHeight="1" spans="3:4">
      <c r="C37" s="71"/>
    </row>
    <row r="38" s="69" customFormat="1" ht="21" customHeight="1" spans="3:4">
      <c r="C38" s="71"/>
    </row>
    <row r="39" s="68" customFormat="1" ht="21" customHeight="1" spans="3:4">
      <c r="C39" s="71"/>
      <c r="D39" s="69"/>
    </row>
  </sheetData>
  <sheetProtection selectLockedCells="1" formatCells="0"/>
  <mergeCells count="1">
    <mergeCell ref="A2:D2"/>
  </mergeCells>
  <printOptions horizontalCentered="1"/>
  <pageMargins left="0.393055555555556" right="0.393055555555556" top="0.393055555555556" bottom="0.393055555555556" header="0.5" footer="0.5"/>
  <pageSetup paperSize="9" scale="8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pageSetUpPr fitToPage="1"/>
  </sheetPr>
  <dimension ref="A1:IV18"/>
  <sheetViews>
    <sheetView workbookViewId="0">
      <selection activeCell="D5" sqref="D5:D17"/>
    </sheetView>
  </sheetViews>
  <sheetFormatPr defaultColWidth="9.81904761904762" defaultRowHeight="14.25"/>
  <cols>
    <col min="1" max="1" width="37.2285714285714" style="33" customWidth="1"/>
    <col min="2" max="2" width="14" style="34" customWidth="1"/>
    <col min="3" max="3" width="31.5047619047619" style="33" customWidth="1"/>
    <col min="4" max="4" width="15.0952380952381" style="33" customWidth="1"/>
    <col min="5" max="238" width="9.81904761904762" style="33"/>
    <col min="239" max="16384" width="9.81904761904762" style="35"/>
  </cols>
  <sheetData>
    <row r="1" s="27" customFormat="1" ht="25.5" customHeight="1" spans="1:256">
      <c r="A1" s="36" t="s">
        <v>379</v>
      </c>
      <c r="B1" s="37"/>
    </row>
    <row r="2" s="28" customFormat="1" ht="42" customHeight="1" spans="1:256">
      <c r="A2" s="38" t="s">
        <v>380</v>
      </c>
      <c r="B2" s="38"/>
      <c r="C2" s="38"/>
      <c r="D2" s="38"/>
      <c r="E2" s="39"/>
      <c r="F2" s="39"/>
    </row>
    <row r="3" s="29" customFormat="1" ht="39" customHeight="1" spans="1:256">
      <c r="A3" s="40"/>
      <c r="B3" s="41"/>
      <c r="D3" s="42" t="s">
        <v>208</v>
      </c>
    </row>
    <row r="4" s="30" customFormat="1" ht="30" customHeight="1" spans="1:256">
      <c r="A4" s="43" t="s">
        <v>281</v>
      </c>
      <c r="B4" s="44" t="s">
        <v>381</v>
      </c>
      <c r="C4" s="45" t="s">
        <v>382</v>
      </c>
      <c r="D4" s="44" t="s">
        <v>381</v>
      </c>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7"/>
      <c r="IF4" s="47"/>
      <c r="IG4" s="47"/>
      <c r="IH4" s="47"/>
      <c r="II4" s="47"/>
      <c r="IJ4" s="47"/>
      <c r="IK4" s="47"/>
      <c r="IL4" s="47"/>
      <c r="IM4" s="47"/>
      <c r="IN4" s="47"/>
      <c r="IO4" s="47"/>
      <c r="IP4" s="47"/>
      <c r="IQ4" s="47"/>
      <c r="IR4" s="47"/>
      <c r="IS4" s="47"/>
      <c r="IT4" s="47"/>
      <c r="IU4" s="47"/>
      <c r="IV4" s="47"/>
    </row>
    <row r="5" s="31" customFormat="1" ht="30" customHeight="1" spans="1:256">
      <c r="A5" s="48" t="s">
        <v>313</v>
      </c>
      <c r="B5" s="19" t="s">
        <v>314</v>
      </c>
      <c r="C5" s="49" t="s">
        <v>383</v>
      </c>
      <c r="D5" s="17" t="s">
        <v>314</v>
      </c>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7"/>
      <c r="IF5" s="47"/>
      <c r="IG5" s="47"/>
      <c r="IH5" s="47"/>
      <c r="II5" s="47"/>
      <c r="IJ5" s="47"/>
      <c r="IK5" s="47"/>
      <c r="IL5" s="47"/>
      <c r="IM5" s="47"/>
      <c r="IN5" s="47"/>
      <c r="IO5" s="47"/>
      <c r="IP5" s="47"/>
      <c r="IQ5" s="47"/>
      <c r="IR5" s="47"/>
      <c r="IS5" s="47"/>
      <c r="IT5" s="47"/>
      <c r="IU5" s="47"/>
      <c r="IV5" s="47"/>
    </row>
    <row r="6" s="31" customFormat="1" ht="36" customHeight="1" spans="1:256">
      <c r="A6" s="48" t="s">
        <v>316</v>
      </c>
      <c r="B6" s="19" t="s">
        <v>314</v>
      </c>
      <c r="C6" s="50" t="s">
        <v>384</v>
      </c>
      <c r="D6" s="17" t="s">
        <v>314</v>
      </c>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7"/>
      <c r="IF6" s="47"/>
      <c r="IG6" s="47"/>
      <c r="IH6" s="47"/>
      <c r="II6" s="47"/>
      <c r="IJ6" s="47"/>
      <c r="IK6" s="47"/>
      <c r="IL6" s="47"/>
      <c r="IM6" s="47"/>
      <c r="IN6" s="47"/>
      <c r="IO6" s="47"/>
      <c r="IP6" s="47"/>
      <c r="IQ6" s="47"/>
      <c r="IR6" s="47"/>
      <c r="IS6" s="47"/>
      <c r="IT6" s="47"/>
      <c r="IU6" s="47"/>
      <c r="IV6" s="47"/>
    </row>
    <row r="7" s="31" customFormat="1" ht="36" customHeight="1" spans="1:256">
      <c r="A7" s="48" t="s">
        <v>318</v>
      </c>
      <c r="B7" s="19" t="s">
        <v>314</v>
      </c>
      <c r="C7" s="50" t="s">
        <v>385</v>
      </c>
      <c r="D7" s="17" t="s">
        <v>314</v>
      </c>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7"/>
      <c r="IF7" s="47"/>
      <c r="IG7" s="47"/>
      <c r="IH7" s="47"/>
      <c r="II7" s="47"/>
      <c r="IJ7" s="47"/>
      <c r="IK7" s="47"/>
      <c r="IL7" s="47"/>
      <c r="IM7" s="47"/>
      <c r="IN7" s="47"/>
      <c r="IO7" s="47"/>
      <c r="IP7" s="47"/>
      <c r="IQ7" s="47"/>
      <c r="IR7" s="47"/>
      <c r="IS7" s="47"/>
      <c r="IT7" s="47"/>
      <c r="IU7" s="47"/>
      <c r="IV7" s="47"/>
    </row>
    <row r="8" s="31" customFormat="1" ht="30" customHeight="1" spans="1:256">
      <c r="A8" s="48" t="s">
        <v>320</v>
      </c>
      <c r="B8" s="19" t="s">
        <v>314</v>
      </c>
      <c r="C8" s="49" t="s">
        <v>386</v>
      </c>
      <c r="D8" s="17" t="s">
        <v>314</v>
      </c>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7"/>
      <c r="IF8" s="47"/>
      <c r="IG8" s="47"/>
      <c r="IH8" s="47"/>
      <c r="II8" s="47"/>
      <c r="IJ8" s="47"/>
      <c r="IK8" s="47"/>
      <c r="IL8" s="47"/>
      <c r="IM8" s="47"/>
      <c r="IN8" s="47"/>
      <c r="IO8" s="47"/>
      <c r="IP8" s="47"/>
      <c r="IQ8" s="47"/>
      <c r="IR8" s="47"/>
      <c r="IS8" s="47"/>
      <c r="IT8" s="47"/>
      <c r="IU8" s="47"/>
      <c r="IV8" s="47"/>
    </row>
    <row r="9" s="31" customFormat="1" ht="41.1" customHeight="1" spans="1:256">
      <c r="A9" s="48" t="s">
        <v>322</v>
      </c>
      <c r="B9" s="17" t="s">
        <v>314</v>
      </c>
      <c r="C9" s="49" t="s">
        <v>387</v>
      </c>
      <c r="D9" s="17" t="s">
        <v>314</v>
      </c>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7"/>
      <c r="IF9" s="47"/>
      <c r="IG9" s="47"/>
      <c r="IH9" s="47"/>
      <c r="II9" s="47"/>
      <c r="IJ9" s="47"/>
      <c r="IK9" s="47"/>
      <c r="IL9" s="47"/>
      <c r="IM9" s="47"/>
      <c r="IN9" s="47"/>
      <c r="IO9" s="47"/>
      <c r="IP9" s="47"/>
      <c r="IQ9" s="47"/>
      <c r="IR9" s="47"/>
      <c r="IS9" s="47"/>
      <c r="IT9" s="47"/>
      <c r="IU9" s="47"/>
      <c r="IV9" s="47"/>
    </row>
    <row r="10" s="31" customFormat="1" ht="30" customHeight="1" spans="1:256">
      <c r="A10" s="48" t="s">
        <v>324</v>
      </c>
      <c r="B10" s="17" t="s">
        <v>314</v>
      </c>
      <c r="C10" s="49" t="s">
        <v>388</v>
      </c>
      <c r="D10" s="17" t="s">
        <v>314</v>
      </c>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7"/>
      <c r="IF10" s="47"/>
      <c r="IG10" s="47"/>
      <c r="IH10" s="47"/>
      <c r="II10" s="47"/>
      <c r="IJ10" s="47"/>
      <c r="IK10" s="47"/>
      <c r="IL10" s="47"/>
      <c r="IM10" s="47"/>
      <c r="IN10" s="47"/>
      <c r="IO10" s="47"/>
      <c r="IP10" s="47"/>
      <c r="IQ10" s="47"/>
      <c r="IR10" s="47"/>
      <c r="IS10" s="47"/>
      <c r="IT10" s="47"/>
      <c r="IU10" s="47"/>
      <c r="IV10" s="47"/>
    </row>
    <row r="11" s="31" customFormat="1" ht="36" customHeight="1" spans="1:256">
      <c r="A11" s="48" t="s">
        <v>326</v>
      </c>
      <c r="B11" s="17" t="s">
        <v>314</v>
      </c>
      <c r="C11" s="50" t="s">
        <v>327</v>
      </c>
      <c r="D11" s="17" t="s">
        <v>314</v>
      </c>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7"/>
      <c r="IF11" s="47"/>
      <c r="IG11" s="47"/>
      <c r="IH11" s="47"/>
      <c r="II11" s="47"/>
      <c r="IJ11" s="47"/>
      <c r="IK11" s="47"/>
      <c r="IL11" s="47"/>
      <c r="IM11" s="47"/>
      <c r="IN11" s="47"/>
      <c r="IO11" s="47"/>
      <c r="IP11" s="47"/>
      <c r="IQ11" s="47"/>
      <c r="IR11" s="47"/>
      <c r="IS11" s="47"/>
      <c r="IT11" s="47"/>
      <c r="IU11" s="47"/>
      <c r="IV11" s="47"/>
    </row>
    <row r="12" s="31" customFormat="1" ht="30" customHeight="1" spans="1:256">
      <c r="A12" s="51" t="s">
        <v>328</v>
      </c>
      <c r="B12" s="17" t="s">
        <v>314</v>
      </c>
      <c r="C12" s="52"/>
      <c r="D12" s="52"/>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7"/>
      <c r="IF12" s="47"/>
      <c r="IG12" s="47"/>
      <c r="IH12" s="47"/>
      <c r="II12" s="47"/>
      <c r="IJ12" s="47"/>
      <c r="IK12" s="47"/>
      <c r="IL12" s="47"/>
      <c r="IM12" s="47"/>
      <c r="IN12" s="47"/>
      <c r="IO12" s="47"/>
      <c r="IP12" s="47"/>
      <c r="IQ12" s="47"/>
      <c r="IR12" s="47"/>
      <c r="IS12" s="47"/>
      <c r="IT12" s="47"/>
      <c r="IU12" s="47"/>
      <c r="IV12" s="47"/>
    </row>
    <row r="13" s="31" customFormat="1" ht="30" customHeight="1" spans="1:256">
      <c r="A13" s="53" t="s">
        <v>259</v>
      </c>
      <c r="B13" s="54">
        <v>0</v>
      </c>
      <c r="C13" s="55" t="s">
        <v>329</v>
      </c>
      <c r="D13" s="54">
        <v>0</v>
      </c>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7"/>
      <c r="IF13" s="47"/>
      <c r="IG13" s="47"/>
      <c r="IH13" s="47"/>
      <c r="II13" s="47"/>
      <c r="IJ13" s="47"/>
      <c r="IK13" s="47"/>
      <c r="IL13" s="47"/>
      <c r="IM13" s="47"/>
      <c r="IN13" s="47"/>
      <c r="IO13" s="47"/>
      <c r="IP13" s="47"/>
      <c r="IQ13" s="47"/>
      <c r="IR13" s="47"/>
      <c r="IS13" s="47"/>
      <c r="IT13" s="47"/>
      <c r="IU13" s="47"/>
      <c r="IV13" s="47"/>
    </row>
    <row r="14" s="31" customFormat="1" ht="30" customHeight="1" spans="1:256">
      <c r="A14" s="56" t="s">
        <v>261</v>
      </c>
      <c r="B14" s="17" t="s">
        <v>314</v>
      </c>
      <c r="C14" s="57" t="s">
        <v>330</v>
      </c>
      <c r="D14" s="17" t="s">
        <v>314</v>
      </c>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7"/>
      <c r="IF14" s="47"/>
      <c r="IG14" s="47"/>
      <c r="IH14" s="47"/>
      <c r="II14" s="47"/>
      <c r="IJ14" s="47"/>
      <c r="IK14" s="47"/>
      <c r="IL14" s="47"/>
      <c r="IM14" s="47"/>
      <c r="IN14" s="47"/>
      <c r="IO14" s="47"/>
      <c r="IP14" s="47"/>
      <c r="IQ14" s="47"/>
      <c r="IR14" s="47"/>
      <c r="IS14" s="47"/>
      <c r="IT14" s="47"/>
      <c r="IU14" s="47"/>
      <c r="IV14" s="47"/>
    </row>
    <row r="15" s="31" customFormat="1" ht="30" customHeight="1" spans="1:256">
      <c r="A15" s="51" t="s">
        <v>308</v>
      </c>
      <c r="B15" s="17" t="s">
        <v>314</v>
      </c>
      <c r="C15" s="58" t="s">
        <v>331</v>
      </c>
      <c r="D15" s="17" t="s">
        <v>314</v>
      </c>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7"/>
      <c r="IF15" s="47"/>
      <c r="IG15" s="47"/>
      <c r="IH15" s="47"/>
      <c r="II15" s="47"/>
      <c r="IJ15" s="47"/>
      <c r="IK15" s="47"/>
      <c r="IL15" s="47"/>
      <c r="IM15" s="47"/>
      <c r="IN15" s="47"/>
      <c r="IO15" s="47"/>
      <c r="IP15" s="47"/>
      <c r="IQ15" s="47"/>
      <c r="IR15" s="47"/>
      <c r="IS15" s="47"/>
      <c r="IT15" s="47"/>
      <c r="IU15" s="47"/>
      <c r="IV15" s="47"/>
    </row>
    <row r="16" s="31" customFormat="1" ht="30" customHeight="1" spans="1:256">
      <c r="A16" s="51" t="s">
        <v>275</v>
      </c>
      <c r="B16" s="17" t="s">
        <v>314</v>
      </c>
      <c r="C16" s="58" t="s">
        <v>332</v>
      </c>
      <c r="D16" s="17" t="s">
        <v>314</v>
      </c>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7"/>
      <c r="IF16" s="47"/>
      <c r="IG16" s="47"/>
      <c r="IH16" s="47"/>
      <c r="II16" s="47"/>
      <c r="IJ16" s="47"/>
      <c r="IK16" s="47"/>
      <c r="IL16" s="47"/>
      <c r="IM16" s="47"/>
      <c r="IN16" s="47"/>
      <c r="IO16" s="47"/>
      <c r="IP16" s="47"/>
      <c r="IQ16" s="47"/>
      <c r="IR16" s="47"/>
      <c r="IS16" s="47"/>
      <c r="IT16" s="47"/>
      <c r="IU16" s="47"/>
      <c r="IV16" s="47"/>
    </row>
    <row r="17" s="32" customFormat="1" ht="30" customHeight="1" spans="1:256">
      <c r="A17" s="53" t="s">
        <v>277</v>
      </c>
      <c r="B17" s="59">
        <v>0</v>
      </c>
      <c r="C17" s="60" t="s">
        <v>333</v>
      </c>
      <c r="D17" s="61">
        <f>SUM(D13:D14)</f>
        <v>0</v>
      </c>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3"/>
      <c r="IF17" s="63"/>
      <c r="IG17" s="63"/>
      <c r="IH17" s="63"/>
      <c r="II17" s="63"/>
      <c r="IJ17" s="63"/>
      <c r="IK17" s="63"/>
      <c r="IL17" s="63"/>
      <c r="IM17" s="63"/>
      <c r="IN17" s="63"/>
      <c r="IO17" s="63"/>
      <c r="IP17" s="63"/>
      <c r="IQ17" s="63"/>
      <c r="IR17" s="63"/>
      <c r="IS17" s="63"/>
      <c r="IT17" s="63"/>
      <c r="IU17" s="63"/>
      <c r="IV17" s="63"/>
    </row>
    <row r="18" ht="41.25" customHeight="1" spans="1:256">
      <c r="A18" s="64" t="s">
        <v>389</v>
      </c>
      <c r="B18" s="64"/>
      <c r="C18" s="64"/>
      <c r="D18" s="64"/>
    </row>
  </sheetData>
  <mergeCells count="2">
    <mergeCell ref="A2:D2"/>
    <mergeCell ref="A18:D18"/>
  </mergeCells>
  <printOptions horizontalCentered="1"/>
  <pageMargins left="0.39" right="0.39" top="0.98" bottom="0.98" header="0.39" footer="0.59"/>
  <pageSetup paperSize="9" fitToHeight="0"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8"/>
  </sheetPr>
  <dimension ref="A1:D22"/>
  <sheetViews>
    <sheetView workbookViewId="0">
      <selection activeCell="D12" sqref="D12"/>
    </sheetView>
  </sheetViews>
  <sheetFormatPr defaultColWidth="9.81904761904762" defaultRowHeight="14.25" outlineLevelCol="3"/>
  <cols>
    <col min="1" max="1" width="35.3142857142857" style="6" customWidth="1"/>
    <col min="2" max="2" width="14.2666666666667" style="7" customWidth="1"/>
    <col min="3" max="3" width="36.5904761904762" style="6" customWidth="1"/>
    <col min="4" max="4" width="15.1809523809524" style="7" customWidth="1"/>
    <col min="5" max="16384" width="9.81904761904762" style="6"/>
  </cols>
  <sheetData>
    <row r="1" ht="26.25" customHeight="1" spans="1:4">
      <c r="A1" s="8" t="s">
        <v>390</v>
      </c>
    </row>
    <row r="2" ht="33" customHeight="1" spans="1:4">
      <c r="A2" s="9" t="s">
        <v>391</v>
      </c>
      <c r="B2" s="10"/>
      <c r="C2" s="9"/>
      <c r="D2" s="10"/>
    </row>
    <row r="3" s="1" customFormat="1" ht="36" customHeight="1" spans="1:4">
      <c r="B3" s="11"/>
      <c r="D3" s="12" t="s">
        <v>208</v>
      </c>
    </row>
    <row r="4" s="2" customFormat="1" ht="30" customHeight="1" spans="1:4">
      <c r="A4" s="13" t="s">
        <v>336</v>
      </c>
      <c r="B4" s="14" t="s">
        <v>392</v>
      </c>
      <c r="C4" s="13" t="s">
        <v>336</v>
      </c>
      <c r="D4" s="14" t="s">
        <v>392</v>
      </c>
    </row>
    <row r="5" s="1" customFormat="1" ht="27" customHeight="1" spans="1:4">
      <c r="A5" s="15" t="s">
        <v>339</v>
      </c>
      <c r="B5" s="16" t="s">
        <v>314</v>
      </c>
      <c r="C5" s="15" t="s">
        <v>393</v>
      </c>
      <c r="D5" s="16" t="s">
        <v>314</v>
      </c>
    </row>
    <row r="6" s="1" customFormat="1" ht="27" customHeight="1" spans="1:4">
      <c r="A6" s="15" t="s">
        <v>341</v>
      </c>
      <c r="B6" s="16" t="s">
        <v>314</v>
      </c>
      <c r="C6" s="15" t="s">
        <v>394</v>
      </c>
      <c r="D6" s="16" t="s">
        <v>314</v>
      </c>
    </row>
    <row r="7" s="1" customFormat="1" ht="27" customHeight="1" spans="1:4">
      <c r="A7" s="15" t="s">
        <v>343</v>
      </c>
      <c r="B7" s="16" t="s">
        <v>314</v>
      </c>
      <c r="C7" s="15" t="s">
        <v>395</v>
      </c>
      <c r="D7" s="16" t="s">
        <v>314</v>
      </c>
    </row>
    <row r="8" s="1" customFormat="1" ht="27" customHeight="1" spans="1:4">
      <c r="A8" s="15" t="s">
        <v>345</v>
      </c>
      <c r="B8" s="17" t="s">
        <v>314</v>
      </c>
      <c r="C8" s="18" t="s">
        <v>346</v>
      </c>
      <c r="D8" s="17" t="s">
        <v>314</v>
      </c>
    </row>
    <row r="9" s="1" customFormat="1" ht="27" customHeight="1" spans="1:4">
      <c r="A9" s="15" t="s">
        <v>347</v>
      </c>
      <c r="B9" s="17" t="s">
        <v>314</v>
      </c>
      <c r="C9" s="18" t="s">
        <v>348</v>
      </c>
      <c r="D9" s="17" t="s">
        <v>314</v>
      </c>
    </row>
    <row r="10" s="1" customFormat="1" ht="27" customHeight="1" spans="1:4">
      <c r="A10" s="15" t="s">
        <v>349</v>
      </c>
      <c r="B10" s="17" t="s">
        <v>314</v>
      </c>
      <c r="C10" s="18" t="s">
        <v>350</v>
      </c>
      <c r="D10" s="17" t="s">
        <v>314</v>
      </c>
    </row>
    <row r="11" s="1" customFormat="1" ht="27" customHeight="1" spans="1:4">
      <c r="A11" s="15" t="s">
        <v>351</v>
      </c>
      <c r="B11" s="17" t="s">
        <v>314</v>
      </c>
      <c r="C11" s="18" t="s">
        <v>352</v>
      </c>
      <c r="D11" s="17" t="s">
        <v>314</v>
      </c>
    </row>
    <row r="12" s="1" customFormat="1" ht="27" customHeight="1" spans="1:4">
      <c r="A12" s="15" t="s">
        <v>353</v>
      </c>
      <c r="B12" s="19">
        <f>SUM(B13:B17)</f>
        <v>82826</v>
      </c>
      <c r="C12" s="18" t="s">
        <v>354</v>
      </c>
      <c r="D12" s="19">
        <f>SUM(D13:D15)</f>
        <v>82579</v>
      </c>
    </row>
    <row r="13" s="1" customFormat="1" ht="27" customHeight="1" spans="1:4">
      <c r="A13" s="20" t="s">
        <v>355</v>
      </c>
      <c r="B13" s="19">
        <v>33619</v>
      </c>
      <c r="C13" s="21" t="s">
        <v>356</v>
      </c>
      <c r="D13" s="19">
        <v>82508</v>
      </c>
    </row>
    <row r="14" s="1" customFormat="1" ht="27" customHeight="1" spans="1:4">
      <c r="A14" s="20" t="s">
        <v>357</v>
      </c>
      <c r="B14" s="19">
        <v>7</v>
      </c>
      <c r="C14" s="21" t="s">
        <v>358</v>
      </c>
      <c r="D14" s="17"/>
    </row>
    <row r="15" s="1" customFormat="1" ht="27" customHeight="1" spans="1:4">
      <c r="A15" s="20" t="s">
        <v>359</v>
      </c>
      <c r="B15" s="19">
        <v>48550</v>
      </c>
      <c r="C15" s="21" t="s">
        <v>360</v>
      </c>
      <c r="D15" s="19">
        <v>71</v>
      </c>
    </row>
    <row r="16" s="1" customFormat="1" ht="27" customHeight="1" spans="1:4">
      <c r="A16" s="20" t="s">
        <v>361</v>
      </c>
      <c r="B16" s="19">
        <v>50</v>
      </c>
      <c r="C16" s="18"/>
      <c r="D16" s="17"/>
    </row>
    <row r="17" s="1" customFormat="1" ht="27" customHeight="1" spans="1:4">
      <c r="A17" s="20" t="s">
        <v>362</v>
      </c>
      <c r="B17" s="19">
        <v>600</v>
      </c>
      <c r="C17" s="18"/>
      <c r="D17" s="17"/>
    </row>
    <row r="18" s="3" customFormat="1" ht="27" customHeight="1" spans="1:4">
      <c r="A18" s="22" t="s">
        <v>363</v>
      </c>
      <c r="B18" s="23">
        <f>SUM(B12)</f>
        <v>82826</v>
      </c>
      <c r="C18" s="24" t="s">
        <v>364</v>
      </c>
      <c r="D18" s="23">
        <f>D12</f>
        <v>82579</v>
      </c>
    </row>
    <row r="19" s="1" customFormat="1" ht="27" customHeight="1" spans="1:4">
      <c r="A19" s="15" t="s">
        <v>365</v>
      </c>
      <c r="B19" s="25">
        <v>665</v>
      </c>
      <c r="C19" s="18" t="s">
        <v>366</v>
      </c>
      <c r="D19" s="19">
        <f>B19+D20</f>
        <v>912</v>
      </c>
    </row>
    <row r="20" s="1" customFormat="1" ht="27" customHeight="1" spans="1:4">
      <c r="A20" s="15"/>
      <c r="B20" s="17"/>
      <c r="C20" s="18" t="s">
        <v>367</v>
      </c>
      <c r="D20" s="19">
        <v>247</v>
      </c>
    </row>
    <row r="21" s="4" customFormat="1" ht="27" customHeight="1" spans="1:4">
      <c r="A21" s="22" t="s">
        <v>277</v>
      </c>
      <c r="B21" s="23">
        <f>SUM(B18:B19)</f>
        <v>83491</v>
      </c>
      <c r="C21" s="24" t="s">
        <v>333</v>
      </c>
      <c r="D21" s="23">
        <f>SUM(D18,D19)</f>
        <v>83491</v>
      </c>
    </row>
    <row r="22" s="5" customFormat="1" ht="27.95" customHeight="1" spans="1:4">
      <c r="A22" s="5" t="s">
        <v>368</v>
      </c>
      <c r="B22" s="26"/>
      <c r="D22" s="26"/>
    </row>
  </sheetData>
  <mergeCells count="1">
    <mergeCell ref="A2:D2"/>
  </mergeCells>
  <printOptions horizontalCentered="1"/>
  <pageMargins left="0.39" right="0.39" top="0.9" bottom="0.98" header="0.51" footer="0.51"/>
  <pageSetup paperSize="9" fitToHeight="0"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10</vt:i4>
      </vt:variant>
    </vt:vector>
  </HeadingPairs>
  <TitlesOfParts>
    <vt:vector size="10" baseType="lpstr">
      <vt:lpstr>SQTYELTOHBQOTP</vt:lpstr>
      <vt:lpstr>LFAFQGJ</vt:lpstr>
      <vt:lpstr>一般公共预算01</vt:lpstr>
      <vt:lpstr>政府性基金02</vt:lpstr>
      <vt:lpstr>国有资本经营03</vt:lpstr>
      <vt:lpstr>社保基金04</vt:lpstr>
      <vt:lpstr>一般公共预算05</vt:lpstr>
      <vt:lpstr>政府性基金支出06</vt:lpstr>
      <vt:lpstr>国有资本经营07</vt:lpstr>
      <vt:lpstr>社保基金08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酷乐</cp:lastModifiedBy>
  <cp:revision>1</cp:revision>
  <dcterms:created xsi:type="dcterms:W3CDTF">2006-02-13T05:15:00Z</dcterms:created>
  <cp:lastPrinted>2019-01-06T09:26:00Z</cp:lastPrinted>
  <dcterms:modified xsi:type="dcterms:W3CDTF">2026-03-26T07:49:30Z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87889BDEC03B4AA389573F24CE1831C2_13</vt:lpwstr>
  </property>
  <property fmtid="{D5CDD505-2E9C-101B-9397-08002B2CF9AE}" pid="4" name="CalculationRule">
    <vt:i4>0</vt:i4>
  </property>
</Properties>
</file>